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activeTab="0"/>
  </bookViews>
  <sheets>
    <sheet name="97" sheetId="1" r:id="rId1"/>
  </sheets>
  <definedNames>
    <definedName name="_xlnm.Print_Titles" localSheetId="0">'97'!$1:$3</definedName>
  </definedNames>
  <calcPr fullCalcOnLoad="1"/>
</workbook>
</file>

<file path=xl/sharedStrings.xml><?xml version="1.0" encoding="utf-8"?>
<sst xmlns="http://schemas.openxmlformats.org/spreadsheetml/2006/main" count="110" uniqueCount="93">
  <si>
    <t>件數</t>
  </si>
  <si>
    <t>文學院</t>
  </si>
  <si>
    <t>哲學系</t>
  </si>
  <si>
    <t>理學院</t>
  </si>
  <si>
    <t>法學院</t>
  </si>
  <si>
    <t>商學院</t>
  </si>
  <si>
    <t>傳播學院</t>
  </si>
  <si>
    <t>教育學院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</si>
  <si>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</si>
  <si>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</si>
  <si>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</si>
  <si>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</si>
  <si>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</si>
  <si>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</si>
  <si>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</si>
  <si>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</si>
  <si>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小計</t>
  </si>
  <si>
    <t>應用數學系</t>
  </si>
  <si>
    <t>心理學系</t>
  </si>
  <si>
    <t>資訊科學系</t>
  </si>
  <si>
    <t>應用物理研究所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</si>
  <si>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</si>
  <si>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</si>
  <si>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</si>
  <si>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</si>
  <si>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</si>
  <si>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</si>
  <si>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</si>
  <si>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</si>
  <si>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</si>
  <si>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</si>
  <si>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</si>
  <si>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</si>
  <si>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</si>
  <si>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</si>
  <si>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</si>
  <si>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</si>
  <si>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</si>
  <si>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</si>
  <si>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</si>
  <si>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</si>
  <si>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</si>
  <si>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</si>
  <si>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</si>
  <si>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單位別</t>
  </si>
  <si>
    <t>金額</t>
  </si>
  <si>
    <t>生命科學研究所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</si>
  <si>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</si>
  <si>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</si>
  <si>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</si>
  <si>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</si>
  <si>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</si>
  <si>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</si>
  <si>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</si>
  <si>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</si>
  <si>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</si>
  <si>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</si>
  <si>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</si>
  <si>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小計</t>
  </si>
  <si>
    <t>社會科學學院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</si>
  <si>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</si>
  <si>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</si>
  <si>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</si>
  <si>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</si>
  <si>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</si>
  <si>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</si>
  <si>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</si>
  <si>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</si>
  <si>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</si>
  <si>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外國語文學院</t>
  </si>
  <si>
    <t>國際事務學院</t>
  </si>
  <si>
    <t>師資培育中心</t>
  </si>
  <si>
    <t>教師研習中心</t>
  </si>
  <si>
    <t>總計</t>
  </si>
  <si>
    <t>校級中心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</si>
  <si>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</si>
  <si>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</si>
  <si>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</si>
  <si>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</si>
  <si>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</si>
  <si>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</si>
  <si>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</si>
  <si>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</si>
  <si>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</si>
  <si>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管理碩士學程/商管專業學院碩士學位學程</t>
  </si>
  <si>
    <t>95年</t>
  </si>
  <si>
    <t>96年</t>
  </si>
  <si>
    <t>97年</t>
  </si>
  <si>
    <t>一、依國科會95-97年大專學生參與專題研究計畫核定名冊製作。</t>
  </si>
  <si>
    <t>備註：</t>
  </si>
  <si>
    <t xml:space="preserve"> 國立政治大學95-97年大專學生參與國科會專題研究計畫統計表</t>
  </si>
  <si>
    <t>二、製表日期：99年02月01日</t>
  </si>
  <si>
    <t>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</si>
</sst>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2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justify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justify" wrapText="1"/>
    </xf>
    <xf numFmtId="38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Alignment="1">
      <alignment horizontal="center" vertical="center"/>
    </xf>
    <xf numFmtId="0" fontId="4" fillId="17" borderId="10" xfId="0" applyNumberFormat="1" applyFont="1" applyFill="1" applyBorder="1" applyAlignment="1">
      <alignment horizontal="center" vertical="center"/>
    </xf>
    <xf numFmtId="38" fontId="4" fillId="17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6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24" borderId="0" xfId="0" applyNumberFormat="1" applyFont="1" applyFill="1" applyBorder="1" applyAlignment="1">
      <alignment horizontal="center" vertical="center"/>
    </xf>
    <xf numFmtId="38" fontId="4" fillId="24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38" fontId="6" fillId="1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60" zoomScaleNormal="120" zoomScalePageLayoutView="0" workbookViewId="0" topLeftCell="A60">
      <selection activeCell="E87" sqref="E87"/>
    </sheetView>
  </sheetViews>
  <sheetFormatPr defaultColWidth="9.00390625" defaultRowHeight="16.5"/>
  <cols>
    <col min="1" max="1" width="14.625" style="2" customWidth="1"/>
    <col min="2" max="2" width="40.625" style="1" customWidth="1"/>
    <col min="3" max="3" width="10.625" style="17" customWidth="1"/>
    <col min="4" max="4" width="12.625" style="12" customWidth="1"/>
    <col min="5" max="5" width="10.625" style="17" customWidth="1"/>
    <col min="6" max="6" width="12.625" style="12" customWidth="1"/>
    <col min="7" max="7" width="10.625" style="17" customWidth="1"/>
    <col min="8" max="8" width="12.625" style="12" customWidth="1"/>
    <col min="9" max="16384" width="9.00390625" style="1" customWidth="1"/>
  </cols>
  <sheetData>
    <row r="1" spans="1:8" ht="36.75" customHeight="1">
      <c r="A1" s="35" t="s">
        <v>90</v>
      </c>
      <c r="B1" s="36"/>
      <c r="C1" s="36"/>
      <c r="D1" s="36"/>
      <c r="E1" s="36"/>
      <c r="F1" s="36"/>
      <c r="G1" s="36"/>
      <c r="H1" s="36"/>
    </row>
    <row r="2" spans="1:8" s="3" customFormat="1" ht="24" customHeight="1">
      <c r="A2" s="39" t="s">
        <v>44</v>
      </c>
      <c r="B2" s="40"/>
      <c r="C2" s="29" t="s">
        <v>85</v>
      </c>
      <c r="D2" s="30"/>
      <c r="E2" s="29" t="s">
        <v>86</v>
      </c>
      <c r="F2" s="30"/>
      <c r="G2" s="29" t="s">
        <v>87</v>
      </c>
      <c r="H2" s="30"/>
    </row>
    <row r="3" spans="1:8" s="3" customFormat="1" ht="24" customHeight="1">
      <c r="A3" s="41"/>
      <c r="B3" s="42"/>
      <c r="C3" s="13" t="s">
        <v>0</v>
      </c>
      <c r="D3" s="8" t="s">
        <v>45</v>
      </c>
      <c r="E3" s="13" t="s">
        <v>0</v>
      </c>
      <c r="F3" s="8" t="s">
        <v>45</v>
      </c>
      <c r="G3" s="13" t="s">
        <v>0</v>
      </c>
      <c r="H3" s="8" t="s">
        <v>45</v>
      </c>
    </row>
    <row r="4" spans="1:8" ht="18" customHeight="1">
      <c r="A4" s="31" t="s">
        <v>1</v>
      </c>
      <c r="B4" s="4" t="s">
        <v>8</v>
      </c>
      <c r="C4" s="14"/>
      <c r="D4" s="9"/>
      <c r="E4" s="14">
        <v>1</v>
      </c>
      <c r="F4" s="9">
        <v>47000</v>
      </c>
      <c r="G4" s="14"/>
      <c r="H4" s="9"/>
    </row>
    <row r="5" spans="1:8" ht="18" customHeight="1">
      <c r="A5" s="31"/>
      <c r="B5" s="4" t="s">
        <v>9</v>
      </c>
      <c r="C5" s="14">
        <v>2</v>
      </c>
      <c r="D5" s="9">
        <f>47000*2</f>
        <v>94000</v>
      </c>
      <c r="E5" s="14"/>
      <c r="F5" s="9"/>
      <c r="G5" s="14"/>
      <c r="H5" s="9"/>
    </row>
    <row r="6" spans="1:8" ht="18" customHeight="1">
      <c r="A6" s="31"/>
      <c r="B6" s="4" t="s">
        <v>2</v>
      </c>
      <c r="C6" s="14"/>
      <c r="D6" s="9"/>
      <c r="E6" s="14"/>
      <c r="F6" s="9"/>
      <c r="G6" s="14"/>
      <c r="H6" s="9"/>
    </row>
    <row r="7" spans="1:8" ht="18" customHeight="1">
      <c r="A7" s="31"/>
      <c r="B7" s="4" t="s">
        <v>10</v>
      </c>
      <c r="C7" s="14"/>
      <c r="D7" s="9"/>
      <c r="E7" s="14"/>
      <c r="F7" s="9"/>
      <c r="G7" s="14"/>
      <c r="H7" s="9"/>
    </row>
    <row r="8" spans="1:8" ht="18" customHeight="1">
      <c r="A8" s="31"/>
      <c r="B8" s="4" t="s">
        <v>11</v>
      </c>
      <c r="C8" s="14"/>
      <c r="D8" s="9"/>
      <c r="E8" s="14"/>
      <c r="F8" s="9"/>
      <c r="G8" s="14"/>
      <c r="H8" s="9"/>
    </row>
    <row r="9" spans="1:8" ht="18" customHeight="1">
      <c r="A9" s="31"/>
      <c r="B9" s="4" t="s">
        <v>12</v>
      </c>
      <c r="C9" s="14"/>
      <c r="D9" s="9"/>
      <c r="E9" s="14"/>
      <c r="F9" s="9"/>
      <c r="G9" s="14"/>
      <c r="H9" s="9"/>
    </row>
    <row r="10" spans="1:8" ht="18" customHeight="1">
      <c r="A10" s="31"/>
      <c r="B10" s="4" t="s">
        <v>13</v>
      </c>
      <c r="C10" s="14"/>
      <c r="D10" s="9"/>
      <c r="E10" s="14"/>
      <c r="F10" s="9"/>
      <c r="G10" s="14"/>
      <c r="H10" s="9"/>
    </row>
    <row r="11" spans="1:8" ht="18" customHeight="1">
      <c r="A11" s="31"/>
      <c r="B11" s="4" t="s">
        <v>14</v>
      </c>
      <c r="C11" s="14"/>
      <c r="D11" s="9"/>
      <c r="E11" s="14"/>
      <c r="F11" s="9"/>
      <c r="G11" s="14"/>
      <c r="H11" s="9"/>
    </row>
    <row r="12" spans="1:8" ht="18" customHeight="1">
      <c r="A12" s="31"/>
      <c r="B12" s="4" t="s">
        <v>15</v>
      </c>
      <c r="C12" s="14"/>
      <c r="D12" s="9"/>
      <c r="E12" s="14"/>
      <c r="F12" s="9"/>
      <c r="G12" s="14"/>
      <c r="H12" s="9"/>
    </row>
    <row r="13" spans="1:8" ht="18" customHeight="1">
      <c r="A13" s="31"/>
      <c r="B13" s="6" t="s">
        <v>16</v>
      </c>
      <c r="C13" s="15">
        <f>SUM(C4:C12)</f>
        <v>2</v>
      </c>
      <c r="D13" s="10">
        <f>SUM(D4:D12)</f>
        <v>94000</v>
      </c>
      <c r="E13" s="15">
        <f>SUM(E4:E12)</f>
        <v>1</v>
      </c>
      <c r="F13" s="10">
        <f>SUM(F4:F12)</f>
        <v>47000</v>
      </c>
      <c r="G13" s="15">
        <v>0</v>
      </c>
      <c r="H13" s="10">
        <v>0</v>
      </c>
    </row>
    <row r="14" spans="1:8" ht="18" customHeight="1">
      <c r="A14" s="31" t="s">
        <v>3</v>
      </c>
      <c r="B14" s="4" t="s">
        <v>17</v>
      </c>
      <c r="C14" s="14"/>
      <c r="D14" s="9"/>
      <c r="E14" s="14"/>
      <c r="F14" s="9"/>
      <c r="G14" s="14"/>
      <c r="H14" s="9"/>
    </row>
    <row r="15" spans="1:8" ht="18" customHeight="1">
      <c r="A15" s="31"/>
      <c r="B15" s="4" t="s">
        <v>18</v>
      </c>
      <c r="C15" s="14">
        <v>2</v>
      </c>
      <c r="D15" s="9">
        <f>47000*2</f>
        <v>94000</v>
      </c>
      <c r="E15" s="14">
        <v>4</v>
      </c>
      <c r="F15" s="9">
        <f>47000*3+33000</f>
        <v>174000</v>
      </c>
      <c r="G15" s="14">
        <v>4</v>
      </c>
      <c r="H15" s="21">
        <v>173000</v>
      </c>
    </row>
    <row r="16" spans="1:8" ht="18" customHeight="1">
      <c r="A16" s="31"/>
      <c r="B16" s="5" t="s">
        <v>19</v>
      </c>
      <c r="C16" s="14">
        <v>6</v>
      </c>
      <c r="D16" s="9">
        <f>47000*6</f>
        <v>282000</v>
      </c>
      <c r="E16" s="14">
        <v>8</v>
      </c>
      <c r="F16" s="9">
        <f>47000*7+32000</f>
        <v>361000</v>
      </c>
      <c r="G16" s="26">
        <v>9</v>
      </c>
      <c r="H16" s="21">
        <v>423000</v>
      </c>
    </row>
    <row r="17" spans="1:8" ht="18" customHeight="1">
      <c r="A17" s="31"/>
      <c r="B17" s="5" t="s">
        <v>46</v>
      </c>
      <c r="C17" s="14"/>
      <c r="D17" s="9"/>
      <c r="E17" s="14"/>
      <c r="F17" s="9"/>
      <c r="G17" s="14"/>
      <c r="H17" s="9"/>
    </row>
    <row r="18" spans="1:8" ht="18" customHeight="1">
      <c r="A18" s="31"/>
      <c r="B18" s="5" t="s">
        <v>20</v>
      </c>
      <c r="C18" s="14"/>
      <c r="D18" s="9"/>
      <c r="E18" s="14"/>
      <c r="F18" s="9"/>
      <c r="G18" s="14"/>
      <c r="H18" s="9"/>
    </row>
    <row r="19" spans="1:8" ht="18" customHeight="1">
      <c r="A19" s="31"/>
      <c r="B19" s="6" t="s">
        <v>16</v>
      </c>
      <c r="C19" s="15">
        <f>SUM(C14:C18)</f>
        <v>8</v>
      </c>
      <c r="D19" s="10">
        <f>SUM(D14:D18)</f>
        <v>376000</v>
      </c>
      <c r="E19" s="15">
        <f>SUM(E14:E18)</f>
        <v>12</v>
      </c>
      <c r="F19" s="10">
        <f>SUM(F14:F18)</f>
        <v>535000</v>
      </c>
      <c r="G19" s="15">
        <v>13</v>
      </c>
      <c r="H19" s="10">
        <v>596000</v>
      </c>
    </row>
    <row r="20" spans="1:8" ht="18" customHeight="1">
      <c r="A20" s="31" t="s">
        <v>59</v>
      </c>
      <c r="B20" s="4" t="s">
        <v>47</v>
      </c>
      <c r="C20" s="14"/>
      <c r="D20" s="9"/>
      <c r="E20" s="14">
        <v>1</v>
      </c>
      <c r="F20" s="9">
        <v>47000</v>
      </c>
      <c r="G20" s="14"/>
      <c r="H20" s="9"/>
    </row>
    <row r="21" spans="1:8" ht="18" customHeight="1">
      <c r="A21" s="31"/>
      <c r="B21" s="4" t="s">
        <v>48</v>
      </c>
      <c r="C21" s="14"/>
      <c r="D21" s="9"/>
      <c r="E21" s="14">
        <v>1</v>
      </c>
      <c r="F21" s="9">
        <v>32200</v>
      </c>
      <c r="G21" s="14"/>
      <c r="H21" s="9"/>
    </row>
    <row r="22" spans="1:8" ht="18" customHeight="1">
      <c r="A22" s="31"/>
      <c r="B22" s="4" t="s">
        <v>49</v>
      </c>
      <c r="C22" s="14">
        <v>1</v>
      </c>
      <c r="D22" s="9">
        <v>47000</v>
      </c>
      <c r="E22" s="14"/>
      <c r="F22" s="9"/>
      <c r="G22" s="14"/>
      <c r="H22" s="9"/>
    </row>
    <row r="23" spans="1:8" ht="18" customHeight="1">
      <c r="A23" s="31"/>
      <c r="B23" s="4" t="s">
        <v>50</v>
      </c>
      <c r="C23" s="14">
        <v>2</v>
      </c>
      <c r="D23" s="9">
        <f>42000+45000</f>
        <v>87000</v>
      </c>
      <c r="E23" s="14">
        <v>2</v>
      </c>
      <c r="F23" s="9">
        <f>47000+34000</f>
        <v>81000</v>
      </c>
      <c r="G23" s="14">
        <v>1</v>
      </c>
      <c r="H23" s="21">
        <v>44000</v>
      </c>
    </row>
    <row r="24" spans="1:8" ht="18" customHeight="1">
      <c r="A24" s="31"/>
      <c r="B24" s="4" t="s">
        <v>51</v>
      </c>
      <c r="C24" s="14">
        <v>4</v>
      </c>
      <c r="D24" s="9">
        <f>47000*4</f>
        <v>188000</v>
      </c>
      <c r="E24" s="14">
        <v>2</v>
      </c>
      <c r="F24" s="9">
        <f>47000*2</f>
        <v>94000</v>
      </c>
      <c r="G24" s="14">
        <v>5</v>
      </c>
      <c r="H24" s="21">
        <v>235000</v>
      </c>
    </row>
    <row r="25" spans="1:8" ht="18" customHeight="1">
      <c r="A25" s="31"/>
      <c r="B25" s="4" t="s">
        <v>52</v>
      </c>
      <c r="C25" s="14"/>
      <c r="D25" s="9"/>
      <c r="E25" s="14"/>
      <c r="F25" s="9"/>
      <c r="G25" s="14"/>
      <c r="H25" s="9"/>
    </row>
    <row r="26" spans="1:8" ht="18" customHeight="1">
      <c r="A26" s="31"/>
      <c r="B26" s="4" t="s">
        <v>53</v>
      </c>
      <c r="C26" s="14"/>
      <c r="D26" s="9"/>
      <c r="E26" s="14"/>
      <c r="F26" s="9"/>
      <c r="G26" s="14"/>
      <c r="H26" s="9"/>
    </row>
    <row r="27" spans="1:8" ht="18" customHeight="1">
      <c r="A27" s="31"/>
      <c r="B27" s="4" t="s">
        <v>54</v>
      </c>
      <c r="C27" s="14"/>
      <c r="D27" s="9"/>
      <c r="E27" s="14"/>
      <c r="F27" s="9"/>
      <c r="G27" s="14"/>
      <c r="H27" s="9"/>
    </row>
    <row r="28" spans="1:8" ht="18" customHeight="1">
      <c r="A28" s="31"/>
      <c r="B28" s="4" t="s">
        <v>55</v>
      </c>
      <c r="C28" s="14"/>
      <c r="D28" s="9"/>
      <c r="E28" s="14"/>
      <c r="F28" s="9"/>
      <c r="G28" s="14"/>
      <c r="H28" s="9"/>
    </row>
    <row r="29" spans="1:8" ht="18" customHeight="1">
      <c r="A29" s="31"/>
      <c r="B29" s="5" t="s">
        <v>56</v>
      </c>
      <c r="C29" s="14"/>
      <c r="D29" s="9"/>
      <c r="E29" s="14"/>
      <c r="F29" s="9"/>
      <c r="G29" s="14"/>
      <c r="H29" s="9"/>
    </row>
    <row r="30" spans="1:8" ht="18" customHeight="1">
      <c r="A30" s="31"/>
      <c r="B30" s="5" t="s">
        <v>57</v>
      </c>
      <c r="C30" s="14"/>
      <c r="D30" s="9"/>
      <c r="E30" s="14"/>
      <c r="F30" s="9"/>
      <c r="G30" s="14"/>
      <c r="H30" s="9"/>
    </row>
    <row r="31" spans="1:8" ht="18" customHeight="1">
      <c r="A31" s="31"/>
      <c r="B31" s="6" t="s">
        <v>58</v>
      </c>
      <c r="C31" s="15">
        <f>SUM(C20:C30)</f>
        <v>7</v>
      </c>
      <c r="D31" s="10">
        <f>SUM(D20:D30)</f>
        <v>322000</v>
      </c>
      <c r="E31" s="15">
        <f>SUM(E20:E30)</f>
        <v>6</v>
      </c>
      <c r="F31" s="10">
        <f>SUM(F20:F30)</f>
        <v>254200</v>
      </c>
      <c r="G31" s="15">
        <v>6</v>
      </c>
      <c r="H31" s="10">
        <v>279000</v>
      </c>
    </row>
    <row r="32" spans="1:8" ht="18" customHeight="1">
      <c r="A32" s="31" t="s">
        <v>4</v>
      </c>
      <c r="B32" s="4" t="s">
        <v>21</v>
      </c>
      <c r="C32" s="14"/>
      <c r="D32" s="9"/>
      <c r="E32" s="14">
        <v>1</v>
      </c>
      <c r="F32" s="9">
        <v>34000</v>
      </c>
      <c r="G32" s="14"/>
      <c r="H32" s="9"/>
    </row>
    <row r="33" spans="1:8" ht="18" customHeight="1">
      <c r="A33" s="31"/>
      <c r="B33" s="4" t="s">
        <v>22</v>
      </c>
      <c r="C33" s="14"/>
      <c r="D33" s="9"/>
      <c r="E33" s="14"/>
      <c r="F33" s="9"/>
      <c r="G33" s="14"/>
      <c r="H33" s="9"/>
    </row>
    <row r="34" spans="1:8" ht="18" customHeight="1">
      <c r="A34" s="31"/>
      <c r="B34" s="6" t="s">
        <v>16</v>
      </c>
      <c r="C34" s="15">
        <f>SUM(C32:C33)</f>
        <v>0</v>
      </c>
      <c r="D34" s="10">
        <f>SUM(D32:D33)</f>
        <v>0</v>
      </c>
      <c r="E34" s="15">
        <f>SUM(E32:E33)</f>
        <v>1</v>
      </c>
      <c r="F34" s="10">
        <f>SUM(F32:F33)</f>
        <v>34000</v>
      </c>
      <c r="G34" s="15">
        <v>0</v>
      </c>
      <c r="H34" s="10">
        <v>0</v>
      </c>
    </row>
    <row r="35" spans="1:8" ht="18" customHeight="1">
      <c r="A35" s="31" t="s">
        <v>5</v>
      </c>
      <c r="B35" s="4" t="s">
        <v>23</v>
      </c>
      <c r="C35" s="14"/>
      <c r="D35" s="9"/>
      <c r="E35" s="14"/>
      <c r="F35" s="9"/>
      <c r="G35" s="14"/>
      <c r="H35" s="9"/>
    </row>
    <row r="36" spans="1:8" ht="18" customHeight="1">
      <c r="A36" s="31"/>
      <c r="B36" s="4" t="s">
        <v>24</v>
      </c>
      <c r="C36" s="14"/>
      <c r="D36" s="9"/>
      <c r="E36" s="14"/>
      <c r="F36" s="9"/>
      <c r="G36" s="14">
        <v>1</v>
      </c>
      <c r="H36" s="21">
        <v>47000</v>
      </c>
    </row>
    <row r="37" spans="1:8" ht="18" customHeight="1">
      <c r="A37" s="31"/>
      <c r="B37" s="4" t="s">
        <v>25</v>
      </c>
      <c r="C37" s="14"/>
      <c r="D37" s="9"/>
      <c r="E37" s="14"/>
      <c r="F37" s="9"/>
      <c r="G37" s="14"/>
      <c r="H37" s="9"/>
    </row>
    <row r="38" spans="1:8" ht="18" customHeight="1">
      <c r="A38" s="31"/>
      <c r="B38" s="4" t="s">
        <v>26</v>
      </c>
      <c r="C38" s="14"/>
      <c r="D38" s="9"/>
      <c r="E38" s="14"/>
      <c r="F38" s="9"/>
      <c r="G38" s="14"/>
      <c r="H38" s="9"/>
    </row>
    <row r="39" spans="1:8" ht="18" customHeight="1">
      <c r="A39" s="31"/>
      <c r="B39" s="4" t="s">
        <v>27</v>
      </c>
      <c r="C39" s="14"/>
      <c r="D39" s="9"/>
      <c r="E39" s="14"/>
      <c r="F39" s="9"/>
      <c r="G39" s="14"/>
      <c r="H39" s="9"/>
    </row>
    <row r="40" spans="1:8" ht="18" customHeight="1">
      <c r="A40" s="31"/>
      <c r="B40" s="4" t="s">
        <v>28</v>
      </c>
      <c r="C40" s="14"/>
      <c r="D40" s="9"/>
      <c r="E40" s="14"/>
      <c r="F40" s="9"/>
      <c r="G40" s="14"/>
      <c r="H40" s="9"/>
    </row>
    <row r="41" spans="1:8" ht="18" customHeight="1">
      <c r="A41" s="31"/>
      <c r="B41" s="4" t="s">
        <v>29</v>
      </c>
      <c r="C41" s="14"/>
      <c r="D41" s="9"/>
      <c r="E41" s="14"/>
      <c r="F41" s="9"/>
      <c r="G41" s="14"/>
      <c r="H41" s="9"/>
    </row>
    <row r="42" spans="1:8" ht="18" customHeight="1">
      <c r="A42" s="31"/>
      <c r="B42" s="4" t="s">
        <v>30</v>
      </c>
      <c r="C42" s="14"/>
      <c r="D42" s="9"/>
      <c r="E42" s="14"/>
      <c r="F42" s="9"/>
      <c r="G42" s="14"/>
      <c r="H42" s="9"/>
    </row>
    <row r="43" spans="1:8" ht="18" customHeight="1">
      <c r="A43" s="31"/>
      <c r="B43" s="4" t="s">
        <v>31</v>
      </c>
      <c r="C43" s="14">
        <v>1</v>
      </c>
      <c r="D43" s="9">
        <v>47000</v>
      </c>
      <c r="E43" s="14"/>
      <c r="F43" s="9"/>
      <c r="G43" s="14"/>
      <c r="H43" s="9"/>
    </row>
    <row r="44" spans="1:8" s="2" customFormat="1" ht="18" customHeight="1">
      <c r="A44" s="31"/>
      <c r="B44" s="4" t="s">
        <v>32</v>
      </c>
      <c r="C44" s="14"/>
      <c r="D44" s="9"/>
      <c r="E44" s="14"/>
      <c r="F44" s="9"/>
      <c r="G44" s="14"/>
      <c r="H44" s="9"/>
    </row>
    <row r="45" spans="1:8" s="2" customFormat="1" ht="18" customHeight="1">
      <c r="A45" s="31"/>
      <c r="B45" s="4" t="s">
        <v>84</v>
      </c>
      <c r="C45" s="14"/>
      <c r="D45" s="9"/>
      <c r="E45" s="14"/>
      <c r="F45" s="9"/>
      <c r="G45" s="14"/>
      <c r="H45" s="9"/>
    </row>
    <row r="46" spans="1:8" s="2" customFormat="1" ht="18" customHeight="1">
      <c r="A46" s="31"/>
      <c r="B46" s="6" t="s">
        <v>16</v>
      </c>
      <c r="C46" s="15">
        <f>SUM(C35:C45)</f>
        <v>1</v>
      </c>
      <c r="D46" s="10">
        <f>SUM(D35:D45)</f>
        <v>47000</v>
      </c>
      <c r="E46" s="15">
        <f>SUM(E35:E45)</f>
        <v>0</v>
      </c>
      <c r="F46" s="10">
        <f>SUM(F35:F45)</f>
        <v>0</v>
      </c>
      <c r="G46" s="15">
        <v>1</v>
      </c>
      <c r="H46" s="10">
        <v>47000</v>
      </c>
    </row>
    <row r="47" spans="1:8" s="2" customFormat="1" ht="18" customHeight="1">
      <c r="A47" s="31" t="s">
        <v>69</v>
      </c>
      <c r="B47" s="4" t="s">
        <v>60</v>
      </c>
      <c r="C47" s="14">
        <v>1</v>
      </c>
      <c r="D47" s="9">
        <v>47000</v>
      </c>
      <c r="E47" s="14">
        <v>1</v>
      </c>
      <c r="F47" s="9">
        <v>47000</v>
      </c>
      <c r="G47" s="14">
        <v>1</v>
      </c>
      <c r="H47" s="21">
        <v>47000</v>
      </c>
    </row>
    <row r="48" spans="1:8" s="2" customFormat="1" ht="18" customHeight="1">
      <c r="A48" s="31"/>
      <c r="B48" s="4" t="s">
        <v>61</v>
      </c>
      <c r="C48" s="14"/>
      <c r="D48" s="9"/>
      <c r="E48" s="14"/>
      <c r="F48" s="9"/>
      <c r="G48" s="14"/>
      <c r="H48" s="9"/>
    </row>
    <row r="49" spans="1:8" s="2" customFormat="1" ht="18" customHeight="1">
      <c r="A49" s="31"/>
      <c r="B49" s="4" t="s">
        <v>62</v>
      </c>
      <c r="C49" s="14"/>
      <c r="D49" s="9"/>
      <c r="E49" s="14"/>
      <c r="F49" s="9"/>
      <c r="G49" s="14"/>
      <c r="H49" s="9"/>
    </row>
    <row r="50" spans="1:8" s="2" customFormat="1" ht="18" customHeight="1">
      <c r="A50" s="31"/>
      <c r="B50" s="4" t="s">
        <v>63</v>
      </c>
      <c r="C50" s="14">
        <v>1</v>
      </c>
      <c r="D50" s="9">
        <v>47000</v>
      </c>
      <c r="E50" s="14"/>
      <c r="F50" s="9"/>
      <c r="G50" s="14"/>
      <c r="H50" s="9"/>
    </row>
    <row r="51" spans="1:8" s="2" customFormat="1" ht="18" customHeight="1">
      <c r="A51" s="31"/>
      <c r="B51" s="4" t="s">
        <v>64</v>
      </c>
      <c r="C51" s="14"/>
      <c r="D51" s="9"/>
      <c r="E51" s="14"/>
      <c r="F51" s="9"/>
      <c r="G51" s="14"/>
      <c r="H51" s="9"/>
    </row>
    <row r="52" spans="1:8" s="2" customFormat="1" ht="18" customHeight="1">
      <c r="A52" s="31"/>
      <c r="B52" s="4" t="s">
        <v>65</v>
      </c>
      <c r="C52" s="14"/>
      <c r="D52" s="9"/>
      <c r="E52" s="14"/>
      <c r="F52" s="9"/>
      <c r="G52" s="14"/>
      <c r="H52" s="9"/>
    </row>
    <row r="53" spans="1:8" s="2" customFormat="1" ht="18" customHeight="1">
      <c r="A53" s="31"/>
      <c r="B53" s="4" t="s">
        <v>66</v>
      </c>
      <c r="C53" s="14"/>
      <c r="D53" s="9"/>
      <c r="E53" s="14"/>
      <c r="F53" s="9"/>
      <c r="G53" s="14"/>
      <c r="H53" s="9"/>
    </row>
    <row r="54" spans="1:8" s="2" customFormat="1" ht="18" customHeight="1">
      <c r="A54" s="31"/>
      <c r="B54" s="4" t="s">
        <v>67</v>
      </c>
      <c r="C54" s="14"/>
      <c r="D54" s="9"/>
      <c r="E54" s="14"/>
      <c r="F54" s="9"/>
      <c r="G54" s="14"/>
      <c r="H54" s="9"/>
    </row>
    <row r="55" spans="1:8" s="2" customFormat="1" ht="18" customHeight="1">
      <c r="A55" s="31"/>
      <c r="B55" s="4" t="s">
        <v>68</v>
      </c>
      <c r="C55" s="14"/>
      <c r="D55" s="9"/>
      <c r="E55" s="14"/>
      <c r="F55" s="9"/>
      <c r="G55" s="14"/>
      <c r="H55" s="9"/>
    </row>
    <row r="56" spans="1:8" s="2" customFormat="1" ht="18" customHeight="1">
      <c r="A56" s="31"/>
      <c r="B56" s="7" t="s">
        <v>16</v>
      </c>
      <c r="C56" s="16">
        <f>SUM(C47:C55)</f>
        <v>2</v>
      </c>
      <c r="D56" s="11">
        <f>SUM(D47:D55)</f>
        <v>94000</v>
      </c>
      <c r="E56" s="16">
        <f>SUM(E47:E55)</f>
        <v>1</v>
      </c>
      <c r="F56" s="11">
        <f>SUM(F47:F55)</f>
        <v>47000</v>
      </c>
      <c r="G56" s="16">
        <v>1</v>
      </c>
      <c r="H56" s="11">
        <v>47000</v>
      </c>
    </row>
    <row r="57" spans="1:8" s="2" customFormat="1" ht="18" customHeight="1">
      <c r="A57" s="33" t="s">
        <v>6</v>
      </c>
      <c r="B57" s="4" t="s">
        <v>33</v>
      </c>
      <c r="C57" s="14"/>
      <c r="D57" s="9"/>
      <c r="E57" s="14"/>
      <c r="F57" s="9"/>
      <c r="G57" s="14">
        <v>1</v>
      </c>
      <c r="H57" s="21">
        <v>47000</v>
      </c>
    </row>
    <row r="58" spans="1:8" s="2" customFormat="1" ht="18" customHeight="1">
      <c r="A58" s="33"/>
      <c r="B58" s="4" t="s">
        <v>34</v>
      </c>
      <c r="C58" s="14"/>
      <c r="D58" s="9"/>
      <c r="E58" s="14"/>
      <c r="F58" s="9"/>
      <c r="G58" s="14"/>
      <c r="H58" s="9"/>
    </row>
    <row r="59" spans="1:8" s="2" customFormat="1" ht="18" customHeight="1">
      <c r="A59" s="33"/>
      <c r="B59" s="4" t="s">
        <v>35</v>
      </c>
      <c r="C59" s="14">
        <v>1</v>
      </c>
      <c r="D59" s="9">
        <v>47000</v>
      </c>
      <c r="E59" s="14"/>
      <c r="F59" s="9"/>
      <c r="G59" s="14"/>
      <c r="H59" s="9"/>
    </row>
    <row r="60" spans="1:8" s="2" customFormat="1" ht="18" customHeight="1">
      <c r="A60" s="33"/>
      <c r="B60" s="4" t="s">
        <v>36</v>
      </c>
      <c r="C60" s="14"/>
      <c r="D60" s="9"/>
      <c r="E60" s="14"/>
      <c r="F60" s="9"/>
      <c r="G60" s="14"/>
      <c r="H60" s="9"/>
    </row>
    <row r="61" spans="1:8" s="2" customFormat="1" ht="18" customHeight="1">
      <c r="A61" s="33"/>
      <c r="B61" s="4" t="s">
        <v>37</v>
      </c>
      <c r="C61" s="14"/>
      <c r="D61" s="9"/>
      <c r="E61" s="14"/>
      <c r="F61" s="9"/>
      <c r="G61" s="14"/>
      <c r="H61" s="9"/>
    </row>
    <row r="62" spans="1:8" s="2" customFormat="1" ht="18" customHeight="1">
      <c r="A62" s="33"/>
      <c r="B62" s="6" t="s">
        <v>16</v>
      </c>
      <c r="C62" s="15">
        <f>SUM(C57:C61)</f>
        <v>1</v>
      </c>
      <c r="D62" s="10">
        <f>SUM(D57:D61)</f>
        <v>47000</v>
      </c>
      <c r="E62" s="15">
        <f>SUM(E57:E61)</f>
        <v>0</v>
      </c>
      <c r="F62" s="10">
        <f>SUM(F57:F61)</f>
        <v>0</v>
      </c>
      <c r="G62" s="15">
        <v>1</v>
      </c>
      <c r="H62" s="10">
        <v>47000</v>
      </c>
    </row>
    <row r="63" spans="1:8" s="2" customFormat="1" ht="18" customHeight="1">
      <c r="A63" s="33" t="s">
        <v>70</v>
      </c>
      <c r="B63" s="4" t="s">
        <v>38</v>
      </c>
      <c r="C63" s="14"/>
      <c r="D63" s="9"/>
      <c r="E63" s="14">
        <v>1</v>
      </c>
      <c r="F63" s="9">
        <v>47000</v>
      </c>
      <c r="G63" s="14"/>
      <c r="H63" s="9"/>
    </row>
    <row r="64" spans="1:8" s="2" customFormat="1" ht="18" customHeight="1">
      <c r="A64" s="33"/>
      <c r="B64" s="4" t="s">
        <v>39</v>
      </c>
      <c r="C64" s="14"/>
      <c r="D64" s="9"/>
      <c r="E64" s="14"/>
      <c r="F64" s="9"/>
      <c r="G64" s="14"/>
      <c r="H64" s="9"/>
    </row>
    <row r="65" spans="1:8" s="2" customFormat="1" ht="18" customHeight="1">
      <c r="A65" s="33"/>
      <c r="B65" s="4" t="s">
        <v>40</v>
      </c>
      <c r="C65" s="14"/>
      <c r="D65" s="9"/>
      <c r="E65" s="14"/>
      <c r="F65" s="9"/>
      <c r="G65" s="14"/>
      <c r="H65" s="9"/>
    </row>
    <row r="66" spans="1:8" s="2" customFormat="1" ht="18" customHeight="1">
      <c r="A66" s="33"/>
      <c r="B66" s="6" t="s">
        <v>16</v>
      </c>
      <c r="C66" s="15">
        <f>SUM(C63:C65)</f>
        <v>0</v>
      </c>
      <c r="D66" s="10">
        <f>SUM(D63:D65)</f>
        <v>0</v>
      </c>
      <c r="E66" s="15">
        <f>SUM(E63:E65)</f>
        <v>1</v>
      </c>
      <c r="F66" s="10">
        <f>SUM(F63:F65)</f>
        <v>47000</v>
      </c>
      <c r="G66" s="15">
        <v>0</v>
      </c>
      <c r="H66" s="10">
        <v>0</v>
      </c>
    </row>
    <row r="67" spans="1:8" s="2" customFormat="1" ht="18" customHeight="1">
      <c r="A67" s="33" t="s">
        <v>7</v>
      </c>
      <c r="B67" s="4" t="s">
        <v>41</v>
      </c>
      <c r="C67" s="14">
        <v>1</v>
      </c>
      <c r="D67" s="9">
        <v>47000</v>
      </c>
      <c r="E67" s="14">
        <v>1</v>
      </c>
      <c r="F67" s="9">
        <v>47000</v>
      </c>
      <c r="G67" s="14">
        <v>1</v>
      </c>
      <c r="H67" s="21">
        <v>47000</v>
      </c>
    </row>
    <row r="68" spans="1:8" s="2" customFormat="1" ht="18" customHeight="1">
      <c r="A68" s="33"/>
      <c r="B68" s="4" t="s">
        <v>42</v>
      </c>
      <c r="C68" s="14"/>
      <c r="D68" s="9"/>
      <c r="E68" s="14"/>
      <c r="F68" s="9"/>
      <c r="G68" s="14"/>
      <c r="H68" s="21"/>
    </row>
    <row r="69" spans="1:8" s="2" customFormat="1" ht="18" customHeight="1">
      <c r="A69" s="33"/>
      <c r="B69" s="4" t="s">
        <v>43</v>
      </c>
      <c r="C69" s="14"/>
      <c r="D69" s="9"/>
      <c r="E69" s="14"/>
      <c r="F69" s="9"/>
      <c r="G69" s="14"/>
      <c r="H69" s="21"/>
    </row>
    <row r="70" spans="1:8" s="2" customFormat="1" ht="18" customHeight="1">
      <c r="A70" s="33"/>
      <c r="B70" s="4" t="s">
        <v>71</v>
      </c>
      <c r="C70" s="14"/>
      <c r="D70" s="9"/>
      <c r="E70" s="14"/>
      <c r="F70" s="9"/>
      <c r="G70" s="14"/>
      <c r="H70" s="21"/>
    </row>
    <row r="71" spans="1:8" s="2" customFormat="1" ht="18" customHeight="1">
      <c r="A71" s="33"/>
      <c r="B71" s="4" t="s">
        <v>72</v>
      </c>
      <c r="C71" s="14"/>
      <c r="D71" s="9"/>
      <c r="E71" s="14"/>
      <c r="F71" s="9"/>
      <c r="G71" s="14"/>
      <c r="H71" s="21"/>
    </row>
    <row r="72" spans="1:8" s="2" customFormat="1" ht="18" customHeight="1">
      <c r="A72" s="33"/>
      <c r="B72" s="6" t="s">
        <v>16</v>
      </c>
      <c r="C72" s="15">
        <f>SUM(C67:C71)</f>
        <v>1</v>
      </c>
      <c r="D72" s="10">
        <f>SUM(D67:D71)</f>
        <v>47000</v>
      </c>
      <c r="E72" s="15">
        <f>SUM(E67:E71)</f>
        <v>1</v>
      </c>
      <c r="F72" s="10">
        <f>SUM(F67:F71)</f>
        <v>47000</v>
      </c>
      <c r="G72" s="15">
        <v>1</v>
      </c>
      <c r="H72" s="10">
        <v>47000</v>
      </c>
    </row>
    <row r="73" spans="1:8" s="2" customFormat="1" ht="18" customHeight="1">
      <c r="A73" s="33" t="s">
        <v>74</v>
      </c>
      <c r="B73" s="20" t="s">
        <v>75</v>
      </c>
      <c r="C73" s="14"/>
      <c r="D73" s="21"/>
      <c r="E73" s="14"/>
      <c r="F73" s="21"/>
      <c r="G73" s="14"/>
      <c r="H73" s="21"/>
    </row>
    <row r="74" spans="1:8" s="2" customFormat="1" ht="18" customHeight="1">
      <c r="A74" s="33"/>
      <c r="B74" s="20" t="s">
        <v>76</v>
      </c>
      <c r="C74" s="14"/>
      <c r="D74" s="21"/>
      <c r="E74" s="14"/>
      <c r="F74" s="21"/>
      <c r="G74" s="14"/>
      <c r="H74" s="21"/>
    </row>
    <row r="75" spans="1:8" s="2" customFormat="1" ht="18" customHeight="1">
      <c r="A75" s="33"/>
      <c r="B75" s="22" t="s">
        <v>77</v>
      </c>
      <c r="C75" s="14"/>
      <c r="D75" s="21"/>
      <c r="E75" s="14"/>
      <c r="F75" s="21"/>
      <c r="G75" s="14"/>
      <c r="H75" s="21"/>
    </row>
    <row r="76" spans="1:8" s="2" customFormat="1" ht="18" customHeight="1">
      <c r="A76" s="33"/>
      <c r="B76" s="22" t="s">
        <v>78</v>
      </c>
      <c r="C76" s="14"/>
      <c r="D76" s="21"/>
      <c r="E76" s="14"/>
      <c r="F76" s="21"/>
      <c r="G76" s="14"/>
      <c r="H76" s="21"/>
    </row>
    <row r="77" spans="1:8" s="2" customFormat="1" ht="18" customHeight="1">
      <c r="A77" s="33"/>
      <c r="B77" s="23" t="s">
        <v>79</v>
      </c>
      <c r="C77" s="14"/>
      <c r="D77" s="21"/>
      <c r="E77" s="14"/>
      <c r="F77" s="21"/>
      <c r="G77" s="14"/>
      <c r="H77" s="21"/>
    </row>
    <row r="78" spans="1:8" s="2" customFormat="1" ht="18" customHeight="1">
      <c r="A78" s="33"/>
      <c r="B78" s="22" t="s">
        <v>80</v>
      </c>
      <c r="C78" s="14"/>
      <c r="D78" s="21"/>
      <c r="E78" s="14"/>
      <c r="F78" s="21"/>
      <c r="G78" s="14"/>
      <c r="H78" s="21"/>
    </row>
    <row r="79" spans="1:8" s="2" customFormat="1" ht="18" customHeight="1">
      <c r="A79" s="33"/>
      <c r="B79" s="5" t="s">
        <v>81</v>
      </c>
      <c r="C79" s="14"/>
      <c r="D79" s="21"/>
      <c r="E79" s="14"/>
      <c r="F79" s="21"/>
      <c r="G79" s="14"/>
      <c r="H79" s="21"/>
    </row>
    <row r="80" spans="1:8" s="2" customFormat="1" ht="18" customHeight="1">
      <c r="A80" s="33"/>
      <c r="B80" s="5" t="s">
        <v>82</v>
      </c>
      <c r="C80" s="14"/>
      <c r="D80" s="21"/>
      <c r="E80" s="14"/>
      <c r="F80" s="21"/>
      <c r="G80" s="14"/>
      <c r="H80" s="21"/>
    </row>
    <row r="81" spans="1:8" s="2" customFormat="1" ht="18" customHeight="1">
      <c r="A81" s="33"/>
      <c r="B81" s="5" t="s">
        <v>83</v>
      </c>
      <c r="C81" s="14"/>
      <c r="D81" s="21"/>
      <c r="E81" s="14"/>
      <c r="F81" s="21"/>
      <c r="G81" s="14"/>
      <c r="H81" s="21"/>
    </row>
    <row r="82" spans="1:8" s="2" customFormat="1" ht="18" customHeight="1">
      <c r="A82" s="33"/>
      <c r="B82" s="6" t="s">
        <v>16</v>
      </c>
      <c r="C82" s="15" t="s">
        <v>92</v>
      </c>
      <c r="D82" s="27" t="s">
        <v>92</v>
      </c>
      <c r="E82" s="15" t="s">
        <v>92</v>
      </c>
      <c r="F82" s="27" t="s">
        <v>92</v>
      </c>
      <c r="G82" s="15" t="s">
        <v>92</v>
      </c>
      <c r="H82" s="27" t="s">
        <v>92</v>
      </c>
    </row>
    <row r="83" spans="1:8" s="2" customFormat="1" ht="24.75" customHeight="1">
      <c r="A83" s="37" t="s">
        <v>73</v>
      </c>
      <c r="B83" s="38"/>
      <c r="C83" s="18">
        <f aca="true" t="shared" si="0" ref="C83:H83">SUM(C82,C72,C66,C62,C56,C46,C34,C31,C19,C13)</f>
        <v>22</v>
      </c>
      <c r="D83" s="19">
        <f t="shared" si="0"/>
        <v>1027000</v>
      </c>
      <c r="E83" s="18">
        <f t="shared" si="0"/>
        <v>23</v>
      </c>
      <c r="F83" s="19">
        <f t="shared" si="0"/>
        <v>1011200</v>
      </c>
      <c r="G83" s="18">
        <f t="shared" si="0"/>
        <v>23</v>
      </c>
      <c r="H83" s="19">
        <f t="shared" si="0"/>
        <v>1063000</v>
      </c>
    </row>
    <row r="84" spans="1:8" ht="18" customHeight="1">
      <c r="A84" s="32" t="s">
        <v>89</v>
      </c>
      <c r="B84" s="32"/>
      <c r="C84" s="24"/>
      <c r="D84" s="25"/>
      <c r="E84" s="1"/>
      <c r="F84" s="1"/>
      <c r="G84" s="1"/>
      <c r="H84" s="1"/>
    </row>
    <row r="85" spans="1:8" ht="18" customHeight="1">
      <c r="A85" s="34" t="s">
        <v>88</v>
      </c>
      <c r="B85" s="34"/>
      <c r="C85" s="34"/>
      <c r="D85" s="34"/>
      <c r="E85" s="1"/>
      <c r="F85" s="1"/>
      <c r="G85" s="1"/>
      <c r="H85" s="1"/>
    </row>
    <row r="86" spans="1:8" ht="18" customHeight="1">
      <c r="A86" s="28" t="s">
        <v>91</v>
      </c>
      <c r="B86" s="28"/>
      <c r="C86" s="28"/>
      <c r="D86" s="28"/>
      <c r="E86" s="1"/>
      <c r="F86" s="1"/>
      <c r="G86" s="1"/>
      <c r="H86" s="1"/>
    </row>
  </sheetData>
  <sheetProtection/>
  <mergeCells count="19">
    <mergeCell ref="A1:H1"/>
    <mergeCell ref="A67:A72"/>
    <mergeCell ref="A83:B83"/>
    <mergeCell ref="A35:A46"/>
    <mergeCell ref="A47:A56"/>
    <mergeCell ref="A57:A62"/>
    <mergeCell ref="A63:A66"/>
    <mergeCell ref="A4:A13"/>
    <mergeCell ref="A14:A19"/>
    <mergeCell ref="A2:B3"/>
    <mergeCell ref="A86:D86"/>
    <mergeCell ref="G2:H2"/>
    <mergeCell ref="E2:F2"/>
    <mergeCell ref="C2:D2"/>
    <mergeCell ref="A20:A31"/>
    <mergeCell ref="A32:A34"/>
    <mergeCell ref="A84:B84"/>
    <mergeCell ref="A73:A82"/>
    <mergeCell ref="A85:D85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2010-03-03T07:28:34Z</cp:lastPrinted>
  <dcterms:created xsi:type="dcterms:W3CDTF">2006-10-25T05:52:14Z</dcterms:created>
  <dcterms:modified xsi:type="dcterms:W3CDTF">2010-03-15T03:45:04Z</dcterms:modified>
  <cp:category/>
  <cp:version/>
  <cp:contentType/>
  <cp:contentStatus/>
</cp:coreProperties>
</file>