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98" sheetId="1" r:id="rId1"/>
    <sheet name="98年出版期刊補助案" sheetId="2" r:id="rId2"/>
  </sheets>
  <definedNames>
    <definedName name="_xlnm._FilterDatabase" localSheetId="1" hidden="1">'98年出版期刊補助案'!$A$2:$J$35</definedName>
    <definedName name="_xlnm.Print_Area" localSheetId="0">'98'!$A$1:$E$86</definedName>
    <definedName name="_xlnm.Print_Area" localSheetId="1">'98年出版期刊補助案'!$A$1:$J$35</definedName>
    <definedName name="_xlnm.Print_Titles" localSheetId="0">'98'!$1:$2</definedName>
    <definedName name="_xlnm.Print_Titles" localSheetId="1">'98年出版期刊補助案'!$1:$2</definedName>
  </definedNames>
  <calcPr fullCalcOnLoad="1"/>
</workbook>
</file>

<file path=xl/sharedStrings.xml><?xml version="1.0" encoding="utf-8"?>
<sst xmlns="http://schemas.openxmlformats.org/spreadsheetml/2006/main" count="292" uniqueCount="213">
  <si>
    <t>商學院</t>
  </si>
  <si>
    <t>外文中心</t>
  </si>
  <si>
    <t>總計</t>
  </si>
  <si>
    <t>第三部門研究中心</t>
  </si>
  <si>
    <t>件數</t>
  </si>
  <si>
    <t>金額</t>
  </si>
  <si>
    <t>亞太研究英語博士學位學程</t>
  </si>
  <si>
    <t>斯拉夫語文學系</t>
  </si>
  <si>
    <t>校級中心</t>
  </si>
  <si>
    <t>創新與創造力研究中心</t>
  </si>
  <si>
    <t>中國大陸研究中心</t>
  </si>
  <si>
    <t>國際關係研究中心</t>
  </si>
  <si>
    <t>選舉研究中心</t>
  </si>
  <si>
    <t>台灣研究中心</t>
  </si>
  <si>
    <t>心智、大腦與學習研究中心</t>
  </si>
  <si>
    <t>原住民族研究中心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</si>
  <si>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</si>
  <si>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</si>
  <si>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</si>
  <si>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</si>
  <si>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</si>
  <si>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</si>
  <si>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</si>
  <si>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</si>
  <si>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</si>
  <si>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</si>
  <si>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神經科學研究所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</si>
  <si>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</si>
  <si>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</si>
  <si>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</si>
  <si>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</si>
  <si>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</si>
  <si>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</si>
  <si>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</si>
  <si>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</si>
  <si>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</si>
  <si>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</si>
  <si>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社會工作研究所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</si>
  <si>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</si>
  <si>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</si>
  <si>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</si>
  <si>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</si>
  <si>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</si>
  <si>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</si>
  <si>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</si>
  <si>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</si>
  <si>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</si>
  <si>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</si>
  <si>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</si>
  <si>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</si>
  <si>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</si>
  <si>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</si>
  <si>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日本語文學系</t>
  </si>
  <si>
    <t>韓國語文學系</t>
  </si>
  <si>
    <t>土耳其語文學系</t>
  </si>
  <si>
    <t>語言學研究所</t>
  </si>
  <si>
    <t>新聞學系</t>
  </si>
  <si>
    <t>廣告學系</t>
  </si>
  <si>
    <t>廣播電視學系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</si>
  <si>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</si>
  <si>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</si>
  <si>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</si>
  <si>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</si>
  <si>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</si>
  <si>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</si>
  <si>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</si>
  <si>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人文研究中心</t>
  </si>
  <si>
    <t>華語文教學博士學位學程</t>
  </si>
  <si>
    <t>華語文教學碩士學位學程</t>
  </si>
  <si>
    <t>傳播學士學位學程</t>
  </si>
  <si>
    <t>國際傳播英語碩士學程</t>
  </si>
  <si>
    <t>教師研習中心</t>
  </si>
  <si>
    <t>管理碩士學程/商管專業學院碩士學位學程</t>
  </si>
  <si>
    <t>小計</t>
  </si>
  <si>
    <t>歐洲語文學程</t>
  </si>
  <si>
    <t xml:space="preserve"> 國立政治大學98年出版學術期刊補助統計表</t>
  </si>
  <si>
    <t>備註 ：</t>
  </si>
  <si>
    <t>一、件數計算以申請時間為基準，即98年1月申請補助之期刊歸98年。</t>
  </si>
  <si>
    <t>98年度補助本校各系、所、中心出版學術期刊一覽表</t>
  </si>
  <si>
    <t>編號</t>
  </si>
  <si>
    <t>申請日期</t>
  </si>
  <si>
    <t>系所</t>
  </si>
  <si>
    <t>期刊名稱</t>
  </si>
  <si>
    <t>期數</t>
  </si>
  <si>
    <t>補助金額</t>
  </si>
  <si>
    <t>補助比例</t>
  </si>
  <si>
    <t>項目</t>
  </si>
  <si>
    <t>申請冊數</t>
  </si>
  <si>
    <t>J98-001</t>
  </si>
  <si>
    <t>教研中心</t>
  </si>
  <si>
    <t>教育與心理研究</t>
  </si>
  <si>
    <t>31卷第4期</t>
  </si>
  <si>
    <t>季   刊</t>
  </si>
  <si>
    <t>J98-002</t>
  </si>
  <si>
    <t>台文所</t>
  </si>
  <si>
    <t>台灣文學學報</t>
  </si>
  <si>
    <t>第13期</t>
  </si>
  <si>
    <t>J98-003</t>
  </si>
  <si>
    <t>中文系</t>
  </si>
  <si>
    <t>政大中文學報</t>
  </si>
  <si>
    <t>第10期</t>
  </si>
  <si>
    <t>J98-004</t>
  </si>
  <si>
    <t>法學院</t>
  </si>
  <si>
    <t>政大法學評論</t>
  </si>
  <si>
    <t>107-112期</t>
  </si>
  <si>
    <t>81218*6期</t>
  </si>
  <si>
    <t>J98-005</t>
  </si>
  <si>
    <t>新聞系</t>
  </si>
  <si>
    <t>新聞學研究</t>
  </si>
  <si>
    <t>第98集</t>
  </si>
  <si>
    <t>季刊</t>
  </si>
  <si>
    <t>J98-006</t>
  </si>
  <si>
    <t>外交系</t>
  </si>
  <si>
    <t>國際關係學報</t>
  </si>
  <si>
    <t>第26期</t>
  </si>
  <si>
    <t>半年刊</t>
  </si>
  <si>
    <t>J98-007</t>
  </si>
  <si>
    <t>東亞所</t>
  </si>
  <si>
    <t>東亞研究</t>
  </si>
  <si>
    <t>40卷第1期</t>
  </si>
  <si>
    <t>J98-008</t>
  </si>
  <si>
    <t>公行系</t>
  </si>
  <si>
    <t>公共行政學報</t>
  </si>
  <si>
    <t>第29期</t>
  </si>
  <si>
    <t>J98-009</t>
  </si>
  <si>
    <t>廣告系</t>
  </si>
  <si>
    <t>廣告學研究</t>
  </si>
  <si>
    <t>第31期</t>
  </si>
  <si>
    <t>季到</t>
  </si>
  <si>
    <t>J98-010</t>
  </si>
  <si>
    <t>教研中心</t>
  </si>
  <si>
    <t>32卷第1期</t>
  </si>
  <si>
    <t>J98-011</t>
  </si>
  <si>
    <t>哲學系</t>
  </si>
  <si>
    <t>政大哲學學報</t>
  </si>
  <si>
    <t>第21期</t>
  </si>
  <si>
    <t>J98-012</t>
  </si>
  <si>
    <t>智財所</t>
  </si>
  <si>
    <t>政大智財評論</t>
  </si>
  <si>
    <t>第7卷第1期</t>
  </si>
  <si>
    <t>J98-013</t>
  </si>
  <si>
    <t>俄研所</t>
  </si>
  <si>
    <t>俄羅斯學報</t>
  </si>
  <si>
    <t>第8期</t>
  </si>
  <si>
    <t>J98-014</t>
  </si>
  <si>
    <t>第9期</t>
  </si>
  <si>
    <t>J98-015</t>
  </si>
  <si>
    <t>語言所</t>
  </si>
  <si>
    <t>台灣語言學期刊</t>
  </si>
  <si>
    <t>6卷2期</t>
  </si>
  <si>
    <t>J98-016</t>
  </si>
  <si>
    <t>歷史系</t>
  </si>
  <si>
    <t>國立政治大學歷史學報</t>
  </si>
  <si>
    <t>J98-017</t>
  </si>
  <si>
    <t>第30期</t>
  </si>
  <si>
    <t>J98-018</t>
  </si>
  <si>
    <t>32卷第2期</t>
  </si>
  <si>
    <t>J98-019</t>
  </si>
  <si>
    <t>第11期</t>
  </si>
  <si>
    <t>J98-020</t>
  </si>
  <si>
    <t>會計系</t>
  </si>
  <si>
    <t>會計評論</t>
  </si>
  <si>
    <t>第49期</t>
  </si>
  <si>
    <t>J98-021</t>
  </si>
  <si>
    <t>第99期</t>
  </si>
  <si>
    <t>J98-022</t>
  </si>
  <si>
    <t>國立政治大學哲學學報</t>
  </si>
  <si>
    <t>第22期</t>
  </si>
  <si>
    <t>J98-023</t>
  </si>
  <si>
    <t>勞工所</t>
  </si>
  <si>
    <t>第24期</t>
  </si>
  <si>
    <t>J98-024</t>
  </si>
  <si>
    <t>J98-025</t>
  </si>
  <si>
    <t>32卷第3期</t>
  </si>
  <si>
    <t>J98-026</t>
  </si>
  <si>
    <t>第7卷第2期</t>
  </si>
  <si>
    <t>J98-027</t>
  </si>
  <si>
    <t>民族系</t>
  </si>
  <si>
    <t>民族學報</t>
  </si>
  <si>
    <t>第28期</t>
  </si>
  <si>
    <t>年刊</t>
  </si>
  <si>
    <t>J98-028</t>
  </si>
  <si>
    <t>第32期</t>
  </si>
  <si>
    <t>J98-029</t>
  </si>
  <si>
    <t>政大勞動學報</t>
  </si>
  <si>
    <t>第25期</t>
  </si>
  <si>
    <t>J98-030</t>
  </si>
  <si>
    <t>地政學系</t>
  </si>
  <si>
    <t>台灣土地研究</t>
  </si>
  <si>
    <t>第12卷第2期</t>
  </si>
  <si>
    <t>J98-031</t>
  </si>
  <si>
    <t>J98-032</t>
  </si>
  <si>
    <t>第101期</t>
  </si>
  <si>
    <t>J98-033</t>
  </si>
  <si>
    <t>32卷第4期</t>
  </si>
  <si>
    <t>學院</t>
  </si>
  <si>
    <t>教育學院</t>
  </si>
  <si>
    <t>文學院</t>
  </si>
  <si>
    <t>傳播學院</t>
  </si>
  <si>
    <t>國際事務學院</t>
  </si>
  <si>
    <t>社會科學學院</t>
  </si>
  <si>
    <t>商學院</t>
  </si>
  <si>
    <t>外國語文學院</t>
  </si>
  <si>
    <t>二、製表日期：99年02月04日</t>
  </si>
  <si>
    <t>數位內容碩士學位學程</t>
  </si>
  <si>
    <t>文學院</t>
  </si>
  <si>
    <t>理學院</t>
  </si>
  <si>
    <t>社會科學學院</t>
  </si>
  <si>
    <t>法學院</t>
  </si>
  <si>
    <t>傳播學院</t>
  </si>
  <si>
    <t>國際事務學院</t>
  </si>
  <si>
    <t>教育學院</t>
  </si>
  <si>
    <t>單位別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</si>
</sst>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$&quot;#,##0"/>
    <numFmt numFmtId="178" formatCode="#,##0.00_);[Red]\(#,##0.00\)"/>
    <numFmt numFmtId="179" formatCode="#,##0_);[Red]\(#,##0\)"/>
    <numFmt numFmtId="180" formatCode="0.00_);[Red]\(0.00\)"/>
    <numFmt numFmtId="181" formatCode="0_ "/>
    <numFmt numFmtId="182" formatCode="#,##0_ "/>
    <numFmt numFmtId="183" formatCode="m/d;@"/>
    <numFmt numFmtId="184" formatCode="&quot;$&quot;#,##0_);[Red]\(&quot;$&quot;#,##0\)"/>
  </numFmts>
  <fonts count="28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b/>
      <sz val="12"/>
      <color indexed="8"/>
      <name val="標楷體"/>
      <family val="4"/>
    </font>
    <font>
      <b/>
      <sz val="16"/>
      <name val="微軟正黑體"/>
      <family val="1"/>
    </font>
    <font>
      <sz val="12"/>
      <name val="微軟正黑體"/>
      <family val="1"/>
    </font>
    <font>
      <sz val="11"/>
      <name val="微軟正黑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微軟正黑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17" borderId="10" xfId="0" applyNumberFormat="1" applyFont="1" applyFill="1" applyBorder="1" applyAlignment="1">
      <alignment horizontal="right" vertical="center"/>
    </xf>
    <xf numFmtId="3" fontId="4" fillId="17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25" borderId="11" xfId="0" applyFont="1" applyFill="1" applyBorder="1" applyAlignment="1">
      <alignment horizontal="center" vertical="center" shrinkToFit="1"/>
    </xf>
    <xf numFmtId="183" fontId="9" fillId="25" borderId="12" xfId="0" applyNumberFormat="1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184" fontId="9" fillId="25" borderId="12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13" xfId="0" applyFont="1" applyFill="1" applyBorder="1" applyAlignment="1">
      <alignment horizontal="center" vertical="center" shrinkToFit="1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14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4" fontId="8" fillId="0" borderId="17" xfId="0" applyNumberFormat="1" applyFont="1" applyFill="1" applyBorder="1" applyAlignment="1">
      <alignment horizontal="center" vertical="center"/>
    </xf>
    <xf numFmtId="9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98"/>
  <sheetViews>
    <sheetView tabSelected="1" view="pageBreakPreview" zoomScaleSheetLayoutView="100" zoomScalePageLayoutView="0" workbookViewId="0" topLeftCell="A70">
      <selection activeCell="A2" sqref="A2:C2"/>
    </sheetView>
  </sheetViews>
  <sheetFormatPr defaultColWidth="17.25390625" defaultRowHeight="16.5"/>
  <cols>
    <col min="1" max="1" width="4.375" style="1" customWidth="1"/>
    <col min="2" max="2" width="8.625" style="3" customWidth="1"/>
    <col min="3" max="3" width="40.625" style="3" customWidth="1"/>
    <col min="4" max="4" width="14.625" style="4" customWidth="1"/>
    <col min="5" max="5" width="14.625" style="5" customWidth="1"/>
    <col min="6" max="16384" width="17.25390625" style="1" customWidth="1"/>
  </cols>
  <sheetData>
    <row r="1" spans="1:5" ht="36.75" customHeight="1">
      <c r="A1" s="57" t="s">
        <v>75</v>
      </c>
      <c r="B1" s="57"/>
      <c r="C1" s="57"/>
      <c r="D1" s="57"/>
      <c r="E1" s="57"/>
    </row>
    <row r="2" spans="1:5" ht="24" customHeight="1">
      <c r="A2" s="64" t="s">
        <v>212</v>
      </c>
      <c r="B2" s="65"/>
      <c r="C2" s="66"/>
      <c r="D2" s="16" t="s">
        <v>4</v>
      </c>
      <c r="E2" s="15" t="s">
        <v>5</v>
      </c>
    </row>
    <row r="3" spans="1:5" ht="18" customHeight="1">
      <c r="A3" s="51" t="s">
        <v>205</v>
      </c>
      <c r="B3" s="52"/>
      <c r="C3" s="7" t="s">
        <v>16</v>
      </c>
      <c r="D3" s="11">
        <v>2</v>
      </c>
      <c r="E3" s="12">
        <v>95148</v>
      </c>
    </row>
    <row r="4" spans="1:5" ht="18" customHeight="1">
      <c r="A4" s="53"/>
      <c r="B4" s="54"/>
      <c r="C4" s="7" t="s">
        <v>17</v>
      </c>
      <c r="D4" s="11">
        <v>2</v>
      </c>
      <c r="E4" s="12">
        <v>96200</v>
      </c>
    </row>
    <row r="5" spans="1:5" ht="18" customHeight="1">
      <c r="A5" s="53"/>
      <c r="B5" s="54"/>
      <c r="C5" s="7" t="s">
        <v>18</v>
      </c>
      <c r="D5" s="11">
        <v>2</v>
      </c>
      <c r="E5" s="12">
        <v>111206</v>
      </c>
    </row>
    <row r="6" spans="1:5" ht="18" customHeight="1">
      <c r="A6" s="53"/>
      <c r="B6" s="54"/>
      <c r="C6" s="7" t="s">
        <v>19</v>
      </c>
      <c r="D6" s="11"/>
      <c r="E6" s="12"/>
    </row>
    <row r="7" spans="1:5" ht="18" customHeight="1">
      <c r="A7" s="53"/>
      <c r="B7" s="54"/>
      <c r="C7" s="7" t="s">
        <v>20</v>
      </c>
      <c r="D7" s="11"/>
      <c r="E7" s="12"/>
    </row>
    <row r="8" spans="1:5" ht="18" customHeight="1">
      <c r="A8" s="53"/>
      <c r="B8" s="54"/>
      <c r="C8" s="7" t="s">
        <v>21</v>
      </c>
      <c r="D8" s="11"/>
      <c r="E8" s="12"/>
    </row>
    <row r="9" spans="1:5" ht="18" customHeight="1">
      <c r="A9" s="53"/>
      <c r="B9" s="54"/>
      <c r="C9" s="7" t="s">
        <v>22</v>
      </c>
      <c r="D9" s="11">
        <v>1</v>
      </c>
      <c r="E9" s="12">
        <v>27000</v>
      </c>
    </row>
    <row r="10" spans="1:5" ht="18" customHeight="1">
      <c r="A10" s="53"/>
      <c r="B10" s="54"/>
      <c r="C10" s="7" t="s">
        <v>67</v>
      </c>
      <c r="D10" s="11"/>
      <c r="E10" s="12"/>
    </row>
    <row r="11" spans="1:5" ht="18" customHeight="1">
      <c r="A11" s="53"/>
      <c r="B11" s="54"/>
      <c r="C11" s="7" t="s">
        <v>68</v>
      </c>
      <c r="D11" s="11"/>
      <c r="E11" s="12"/>
    </row>
    <row r="12" spans="1:5" ht="18" customHeight="1">
      <c r="A12" s="55"/>
      <c r="B12" s="56"/>
      <c r="C12" s="2" t="s">
        <v>73</v>
      </c>
      <c r="D12" s="10">
        <f>SUM(D3:D11)</f>
        <v>7</v>
      </c>
      <c r="E12" s="13">
        <f>SUM(E3:E11)</f>
        <v>329554</v>
      </c>
    </row>
    <row r="13" spans="1:5" ht="18" customHeight="1">
      <c r="A13" s="51" t="s">
        <v>206</v>
      </c>
      <c r="B13" s="52"/>
      <c r="C13" s="7" t="s">
        <v>23</v>
      </c>
      <c r="D13" s="11"/>
      <c r="E13" s="12"/>
    </row>
    <row r="14" spans="1:5" ht="18" customHeight="1">
      <c r="A14" s="53"/>
      <c r="B14" s="54"/>
      <c r="C14" s="7" t="s">
        <v>24</v>
      </c>
      <c r="D14" s="11"/>
      <c r="E14" s="12"/>
    </row>
    <row r="15" spans="1:5" ht="18" customHeight="1">
      <c r="A15" s="53"/>
      <c r="B15" s="54"/>
      <c r="C15" s="6" t="s">
        <v>25</v>
      </c>
      <c r="D15" s="11"/>
      <c r="E15" s="12"/>
    </row>
    <row r="16" spans="1:5" ht="18" customHeight="1">
      <c r="A16" s="53"/>
      <c r="B16" s="54"/>
      <c r="C16" s="7" t="s">
        <v>26</v>
      </c>
      <c r="D16" s="11"/>
      <c r="E16" s="12"/>
    </row>
    <row r="17" spans="1:5" ht="18" customHeight="1">
      <c r="A17" s="53"/>
      <c r="B17" s="54"/>
      <c r="C17" s="6" t="s">
        <v>27</v>
      </c>
      <c r="D17" s="11"/>
      <c r="E17" s="12"/>
    </row>
    <row r="18" spans="1:5" ht="18" customHeight="1">
      <c r="A18" s="55"/>
      <c r="B18" s="56"/>
      <c r="C18" s="2" t="s">
        <v>73</v>
      </c>
      <c r="D18" s="10">
        <f>SUM(D13:D17)</f>
        <v>0</v>
      </c>
      <c r="E18" s="13">
        <f>SUM(E13:E17)</f>
        <v>0</v>
      </c>
    </row>
    <row r="19" spans="1:5" ht="18" customHeight="1">
      <c r="A19" s="58" t="s">
        <v>207</v>
      </c>
      <c r="B19" s="58"/>
      <c r="C19" s="7" t="s">
        <v>28</v>
      </c>
      <c r="D19" s="11"/>
      <c r="E19" s="12"/>
    </row>
    <row r="20" spans="1:5" ht="18" customHeight="1">
      <c r="A20" s="58"/>
      <c r="B20" s="58"/>
      <c r="C20" s="7" t="s">
        <v>29</v>
      </c>
      <c r="D20" s="11"/>
      <c r="E20" s="12"/>
    </row>
    <row r="21" spans="1:5" ht="18" customHeight="1">
      <c r="A21" s="58"/>
      <c r="B21" s="58"/>
      <c r="C21" s="7" t="s">
        <v>30</v>
      </c>
      <c r="D21" s="11"/>
      <c r="E21" s="12"/>
    </row>
    <row r="22" spans="1:5" ht="18" customHeight="1">
      <c r="A22" s="58"/>
      <c r="B22" s="58"/>
      <c r="C22" s="7" t="s">
        <v>31</v>
      </c>
      <c r="D22" s="11">
        <v>3</v>
      </c>
      <c r="E22" s="12">
        <v>170860</v>
      </c>
    </row>
    <row r="23" spans="1:5" ht="18" customHeight="1">
      <c r="A23" s="58"/>
      <c r="B23" s="58"/>
      <c r="C23" s="7" t="s">
        <v>32</v>
      </c>
      <c r="D23" s="11">
        <v>1</v>
      </c>
      <c r="E23" s="12">
        <v>85218</v>
      </c>
    </row>
    <row r="24" spans="1:5" ht="18" customHeight="1">
      <c r="A24" s="58"/>
      <c r="B24" s="58"/>
      <c r="C24" s="7" t="s">
        <v>33</v>
      </c>
      <c r="D24" s="11"/>
      <c r="E24" s="12"/>
    </row>
    <row r="25" spans="1:5" ht="18" customHeight="1">
      <c r="A25" s="58"/>
      <c r="B25" s="58"/>
      <c r="C25" s="7" t="s">
        <v>34</v>
      </c>
      <c r="D25" s="11">
        <v>1</v>
      </c>
      <c r="E25" s="12">
        <v>58000</v>
      </c>
    </row>
    <row r="26" spans="1:5" ht="18" customHeight="1">
      <c r="A26" s="58"/>
      <c r="B26" s="58"/>
      <c r="C26" s="7" t="s">
        <v>35</v>
      </c>
      <c r="D26" s="11"/>
      <c r="E26" s="12"/>
    </row>
    <row r="27" spans="1:5" ht="18" customHeight="1">
      <c r="A27" s="58"/>
      <c r="B27" s="58"/>
      <c r="C27" s="7" t="s">
        <v>36</v>
      </c>
      <c r="D27" s="11">
        <v>2</v>
      </c>
      <c r="E27" s="12">
        <v>16627</v>
      </c>
    </row>
    <row r="28" spans="1:5" ht="18" customHeight="1">
      <c r="A28" s="58"/>
      <c r="B28" s="58"/>
      <c r="C28" s="6" t="s">
        <v>37</v>
      </c>
      <c r="D28" s="11"/>
      <c r="E28" s="12"/>
    </row>
    <row r="29" spans="1:5" ht="18" customHeight="1">
      <c r="A29" s="58"/>
      <c r="B29" s="58"/>
      <c r="C29" s="6" t="s">
        <v>6</v>
      </c>
      <c r="D29" s="11"/>
      <c r="E29" s="12"/>
    </row>
    <row r="30" spans="1:5" ht="18" customHeight="1">
      <c r="A30" s="58"/>
      <c r="B30" s="58"/>
      <c r="C30" s="2" t="s">
        <v>73</v>
      </c>
      <c r="D30" s="10">
        <f>SUM(D19:D29)</f>
        <v>7</v>
      </c>
      <c r="E30" s="13">
        <f>SUM(E19:E29)</f>
        <v>330705</v>
      </c>
    </row>
    <row r="31" spans="1:5" ht="18" customHeight="1">
      <c r="A31" s="58" t="s">
        <v>208</v>
      </c>
      <c r="B31" s="58"/>
      <c r="C31" s="7" t="s">
        <v>38</v>
      </c>
      <c r="D31" s="11"/>
      <c r="E31" s="12"/>
    </row>
    <row r="32" spans="1:5" ht="18" customHeight="1">
      <c r="A32" s="58"/>
      <c r="B32" s="58"/>
      <c r="C32" s="7" t="s">
        <v>39</v>
      </c>
      <c r="D32" s="11"/>
      <c r="E32" s="12"/>
    </row>
    <row r="33" spans="1:5" ht="18" customHeight="1">
      <c r="A33" s="58"/>
      <c r="B33" s="58"/>
      <c r="C33" s="2" t="s">
        <v>73</v>
      </c>
      <c r="D33" s="10">
        <f>SUM(D31:D32)</f>
        <v>0</v>
      </c>
      <c r="E33" s="13">
        <f>SUM(E31:E32)</f>
        <v>0</v>
      </c>
    </row>
    <row r="34" spans="1:5" ht="18" customHeight="1">
      <c r="A34" s="58" t="s">
        <v>0</v>
      </c>
      <c r="B34" s="58"/>
      <c r="C34" s="7" t="s">
        <v>40</v>
      </c>
      <c r="D34" s="11"/>
      <c r="E34" s="12"/>
    </row>
    <row r="35" spans="1:5" ht="18" customHeight="1">
      <c r="A35" s="58"/>
      <c r="B35" s="58"/>
      <c r="C35" s="7" t="s">
        <v>41</v>
      </c>
      <c r="D35" s="11"/>
      <c r="E35" s="12"/>
    </row>
    <row r="36" spans="1:5" ht="18" customHeight="1">
      <c r="A36" s="58"/>
      <c r="B36" s="58"/>
      <c r="C36" s="7" t="s">
        <v>42</v>
      </c>
      <c r="D36" s="11">
        <v>1</v>
      </c>
      <c r="E36" s="12">
        <v>70000</v>
      </c>
    </row>
    <row r="37" spans="1:5" ht="18" customHeight="1">
      <c r="A37" s="58"/>
      <c r="B37" s="58"/>
      <c r="C37" s="7" t="s">
        <v>43</v>
      </c>
      <c r="D37" s="11"/>
      <c r="E37" s="12"/>
    </row>
    <row r="38" spans="1:5" ht="18" customHeight="1">
      <c r="A38" s="58"/>
      <c r="B38" s="58"/>
      <c r="C38" s="7" t="s">
        <v>44</v>
      </c>
      <c r="D38" s="11"/>
      <c r="E38" s="12"/>
    </row>
    <row r="39" spans="1:5" ht="18" customHeight="1">
      <c r="A39" s="58"/>
      <c r="B39" s="58"/>
      <c r="C39" s="7" t="s">
        <v>45</v>
      </c>
      <c r="D39" s="11"/>
      <c r="E39" s="12"/>
    </row>
    <row r="40" spans="1:5" ht="18" customHeight="1">
      <c r="A40" s="58"/>
      <c r="B40" s="58"/>
      <c r="C40" s="7" t="s">
        <v>46</v>
      </c>
      <c r="D40" s="11"/>
      <c r="E40" s="12"/>
    </row>
    <row r="41" spans="1:5" ht="18" customHeight="1">
      <c r="A41" s="58"/>
      <c r="B41" s="58"/>
      <c r="C41" s="7" t="s">
        <v>47</v>
      </c>
      <c r="D41" s="11"/>
      <c r="E41" s="12"/>
    </row>
    <row r="42" spans="1:5" ht="18" customHeight="1">
      <c r="A42" s="58"/>
      <c r="B42" s="58"/>
      <c r="C42" s="7" t="s">
        <v>48</v>
      </c>
      <c r="D42" s="11"/>
      <c r="E42" s="12"/>
    </row>
    <row r="43" spans="1:5" ht="18" customHeight="1">
      <c r="A43" s="58"/>
      <c r="B43" s="58"/>
      <c r="C43" s="7" t="s">
        <v>49</v>
      </c>
      <c r="D43" s="11">
        <v>2</v>
      </c>
      <c r="E43" s="12">
        <v>93677</v>
      </c>
    </row>
    <row r="44" spans="1:5" ht="18" customHeight="1">
      <c r="A44" s="58"/>
      <c r="B44" s="58"/>
      <c r="C44" s="7" t="s">
        <v>72</v>
      </c>
      <c r="D44" s="11"/>
      <c r="E44" s="12"/>
    </row>
    <row r="45" spans="1:5" ht="18" customHeight="1">
      <c r="A45" s="58"/>
      <c r="B45" s="58"/>
      <c r="C45" s="2" t="s">
        <v>73</v>
      </c>
      <c r="D45" s="10">
        <f>SUM(D34:D44)</f>
        <v>3</v>
      </c>
      <c r="E45" s="13">
        <f>SUM(E34:E44)</f>
        <v>163677</v>
      </c>
    </row>
    <row r="46" spans="1:5" ht="18" customHeight="1">
      <c r="A46" s="58" t="s">
        <v>202</v>
      </c>
      <c r="B46" s="58"/>
      <c r="C46" s="7" t="s">
        <v>50</v>
      </c>
      <c r="D46" s="11"/>
      <c r="E46" s="12"/>
    </row>
    <row r="47" spans="1:5" ht="18" customHeight="1">
      <c r="A47" s="58"/>
      <c r="B47" s="58"/>
      <c r="C47" s="7" t="s">
        <v>51</v>
      </c>
      <c r="D47" s="11"/>
      <c r="E47" s="12"/>
    </row>
    <row r="48" spans="1:5" ht="18" customHeight="1">
      <c r="A48" s="58"/>
      <c r="B48" s="58"/>
      <c r="C48" s="7" t="s">
        <v>7</v>
      </c>
      <c r="D48" s="11"/>
      <c r="E48" s="12"/>
    </row>
    <row r="49" spans="1:5" ht="18" customHeight="1">
      <c r="A49" s="58"/>
      <c r="B49" s="58"/>
      <c r="C49" s="7" t="s">
        <v>52</v>
      </c>
      <c r="D49" s="11"/>
      <c r="E49" s="12"/>
    </row>
    <row r="50" spans="1:5" ht="18" customHeight="1">
      <c r="A50" s="58"/>
      <c r="B50" s="58"/>
      <c r="C50" s="7" t="s">
        <v>53</v>
      </c>
      <c r="D50" s="11"/>
      <c r="E50" s="12"/>
    </row>
    <row r="51" spans="1:5" ht="18" customHeight="1">
      <c r="A51" s="58"/>
      <c r="B51" s="58"/>
      <c r="C51" s="7" t="s">
        <v>54</v>
      </c>
      <c r="D51" s="11"/>
      <c r="E51" s="12"/>
    </row>
    <row r="52" spans="1:5" ht="18" customHeight="1">
      <c r="A52" s="58"/>
      <c r="B52" s="58"/>
      <c r="C52" s="7" t="s">
        <v>55</v>
      </c>
      <c r="D52" s="11"/>
      <c r="E52" s="12"/>
    </row>
    <row r="53" spans="1:5" ht="18" customHeight="1">
      <c r="A53" s="58"/>
      <c r="B53" s="58"/>
      <c r="C53" s="7" t="s">
        <v>74</v>
      </c>
      <c r="D53" s="11"/>
      <c r="E53" s="12"/>
    </row>
    <row r="54" spans="1:5" ht="18" customHeight="1">
      <c r="A54" s="58"/>
      <c r="B54" s="58"/>
      <c r="C54" s="7" t="s">
        <v>1</v>
      </c>
      <c r="D54" s="11"/>
      <c r="E54" s="12"/>
    </row>
    <row r="55" spans="1:5" ht="18" customHeight="1">
      <c r="A55" s="58"/>
      <c r="B55" s="58"/>
      <c r="C55" s="2" t="s">
        <v>73</v>
      </c>
      <c r="D55" s="10">
        <f>SUM(D46:D54)</f>
        <v>0</v>
      </c>
      <c r="E55" s="13">
        <f>SUM(E46:E54)</f>
        <v>0</v>
      </c>
    </row>
    <row r="56" spans="1:5" ht="18" customHeight="1">
      <c r="A56" s="58" t="s">
        <v>209</v>
      </c>
      <c r="B56" s="58"/>
      <c r="C56" s="7" t="s">
        <v>56</v>
      </c>
      <c r="D56" s="11">
        <v>3</v>
      </c>
      <c r="E56" s="12">
        <v>211600</v>
      </c>
    </row>
    <row r="57" spans="1:5" ht="18" customHeight="1">
      <c r="A57" s="58"/>
      <c r="B57" s="58"/>
      <c r="C57" s="7" t="s">
        <v>57</v>
      </c>
      <c r="D57" s="11">
        <v>1</v>
      </c>
      <c r="E57" s="12">
        <v>13536</v>
      </c>
    </row>
    <row r="58" spans="1:5" ht="18" customHeight="1">
      <c r="A58" s="58"/>
      <c r="B58" s="58"/>
      <c r="C58" s="7" t="s">
        <v>58</v>
      </c>
      <c r="D58" s="11"/>
      <c r="E58" s="12"/>
    </row>
    <row r="59" spans="1:5" ht="18" customHeight="1">
      <c r="A59" s="58"/>
      <c r="B59" s="58"/>
      <c r="C59" s="7" t="s">
        <v>69</v>
      </c>
      <c r="D59" s="11"/>
      <c r="E59" s="12"/>
    </row>
    <row r="60" spans="1:5" ht="18" customHeight="1">
      <c r="A60" s="58"/>
      <c r="B60" s="58"/>
      <c r="C60" s="7" t="s">
        <v>204</v>
      </c>
      <c r="D60" s="11"/>
      <c r="E60" s="12"/>
    </row>
    <row r="61" spans="1:5" ht="18" customHeight="1">
      <c r="A61" s="58"/>
      <c r="B61" s="58"/>
      <c r="C61" s="7" t="s">
        <v>70</v>
      </c>
      <c r="D61" s="11"/>
      <c r="E61" s="12"/>
    </row>
    <row r="62" spans="1:5" ht="18" customHeight="1">
      <c r="A62" s="58"/>
      <c r="B62" s="58"/>
      <c r="C62" s="2" t="s">
        <v>73</v>
      </c>
      <c r="D62" s="10">
        <f>SUM(D56:D61)</f>
        <v>4</v>
      </c>
      <c r="E62" s="13">
        <f>SUM(E56:E61)</f>
        <v>225136</v>
      </c>
    </row>
    <row r="63" spans="1:5" ht="18" customHeight="1">
      <c r="A63" s="58" t="s">
        <v>210</v>
      </c>
      <c r="B63" s="58"/>
      <c r="C63" s="7" t="s">
        <v>59</v>
      </c>
      <c r="D63" s="11">
        <v>2</v>
      </c>
      <c r="E63" s="12">
        <v>58830</v>
      </c>
    </row>
    <row r="64" spans="1:5" ht="18" customHeight="1">
      <c r="A64" s="58"/>
      <c r="B64" s="58"/>
      <c r="C64" s="7" t="s">
        <v>60</v>
      </c>
      <c r="D64" s="11">
        <v>1</v>
      </c>
      <c r="E64" s="12">
        <v>16660</v>
      </c>
    </row>
    <row r="65" spans="1:5" ht="18" customHeight="1">
      <c r="A65" s="58"/>
      <c r="B65" s="58"/>
      <c r="C65" s="7" t="s">
        <v>61</v>
      </c>
      <c r="D65" s="11">
        <v>2</v>
      </c>
      <c r="E65" s="12">
        <v>77112</v>
      </c>
    </row>
    <row r="66" spans="1:5" ht="18" customHeight="1">
      <c r="A66" s="58"/>
      <c r="B66" s="58"/>
      <c r="C66" s="2" t="s">
        <v>73</v>
      </c>
      <c r="D66" s="10">
        <f>SUM(D63:D65)</f>
        <v>5</v>
      </c>
      <c r="E66" s="13">
        <f>SUM(E63:E65)</f>
        <v>152602</v>
      </c>
    </row>
    <row r="67" spans="1:5" ht="18" customHeight="1">
      <c r="A67" s="58" t="s">
        <v>211</v>
      </c>
      <c r="B67" s="58"/>
      <c r="C67" s="7" t="s">
        <v>62</v>
      </c>
      <c r="D67" s="11"/>
      <c r="E67" s="12"/>
    </row>
    <row r="68" spans="1:5" ht="18" customHeight="1">
      <c r="A68" s="58"/>
      <c r="B68" s="58"/>
      <c r="C68" s="7" t="s">
        <v>63</v>
      </c>
      <c r="D68" s="11"/>
      <c r="E68" s="12"/>
    </row>
    <row r="69" spans="1:5" ht="18" customHeight="1">
      <c r="A69" s="58"/>
      <c r="B69" s="58"/>
      <c r="C69" s="7" t="s">
        <v>64</v>
      </c>
      <c r="D69" s="11"/>
      <c r="E69" s="12"/>
    </row>
    <row r="70" spans="1:5" ht="18" customHeight="1">
      <c r="A70" s="58"/>
      <c r="B70" s="58"/>
      <c r="C70" s="7" t="s">
        <v>65</v>
      </c>
      <c r="D70" s="11"/>
      <c r="E70" s="12"/>
    </row>
    <row r="71" spans="1:5" ht="18" customHeight="1">
      <c r="A71" s="58"/>
      <c r="B71" s="58"/>
      <c r="C71" s="7" t="s">
        <v>71</v>
      </c>
      <c r="D71" s="11">
        <v>5</v>
      </c>
      <c r="E71" s="12">
        <v>390000</v>
      </c>
    </row>
    <row r="72" spans="1:5" ht="18" customHeight="1">
      <c r="A72" s="58"/>
      <c r="B72" s="58"/>
      <c r="C72" s="2" t="s">
        <v>73</v>
      </c>
      <c r="D72" s="10">
        <f>SUM(D67:D71)</f>
        <v>5</v>
      </c>
      <c r="E72" s="13">
        <f>SUM(E67:E71)</f>
        <v>390000</v>
      </c>
    </row>
    <row r="73" spans="1:5" ht="18" customHeight="1">
      <c r="A73" s="58" t="s">
        <v>8</v>
      </c>
      <c r="B73" s="58"/>
      <c r="C73" s="6" t="s">
        <v>11</v>
      </c>
      <c r="D73" s="11"/>
      <c r="E73" s="12"/>
    </row>
    <row r="74" spans="1:5" ht="18" customHeight="1">
      <c r="A74" s="61"/>
      <c r="B74" s="61"/>
      <c r="C74" s="6" t="s">
        <v>12</v>
      </c>
      <c r="D74" s="11"/>
      <c r="E74" s="12"/>
    </row>
    <row r="75" spans="1:5" ht="18" customHeight="1">
      <c r="A75" s="61"/>
      <c r="B75" s="61"/>
      <c r="C75" s="6" t="s">
        <v>3</v>
      </c>
      <c r="D75" s="11"/>
      <c r="E75" s="12"/>
    </row>
    <row r="76" spans="1:5" ht="18" customHeight="1">
      <c r="A76" s="61"/>
      <c r="B76" s="61"/>
      <c r="C76" s="6" t="s">
        <v>9</v>
      </c>
      <c r="D76" s="11"/>
      <c r="E76" s="12"/>
    </row>
    <row r="77" spans="1:5" ht="18" customHeight="1">
      <c r="A77" s="61"/>
      <c r="B77" s="61"/>
      <c r="C77" s="6" t="s">
        <v>10</v>
      </c>
      <c r="D77" s="11"/>
      <c r="E77" s="12"/>
    </row>
    <row r="78" spans="1:5" ht="18" customHeight="1">
      <c r="A78" s="61"/>
      <c r="B78" s="61"/>
      <c r="C78" s="6" t="s">
        <v>13</v>
      </c>
      <c r="D78" s="11"/>
      <c r="E78" s="12"/>
    </row>
    <row r="79" spans="1:5" ht="18" customHeight="1">
      <c r="A79" s="61"/>
      <c r="B79" s="61"/>
      <c r="C79" s="6" t="s">
        <v>14</v>
      </c>
      <c r="D79" s="11"/>
      <c r="E79" s="12"/>
    </row>
    <row r="80" spans="1:5" ht="18" customHeight="1">
      <c r="A80" s="61"/>
      <c r="B80" s="61"/>
      <c r="C80" s="6" t="s">
        <v>66</v>
      </c>
      <c r="D80" s="11"/>
      <c r="E80" s="12"/>
    </row>
    <row r="81" spans="1:5" ht="18" customHeight="1">
      <c r="A81" s="61"/>
      <c r="B81" s="61"/>
      <c r="C81" s="6" t="s">
        <v>15</v>
      </c>
      <c r="D81" s="11"/>
      <c r="E81" s="12"/>
    </row>
    <row r="82" spans="1:5" ht="18" customHeight="1">
      <c r="A82" s="61"/>
      <c r="B82" s="61"/>
      <c r="C82" s="2" t="s">
        <v>73</v>
      </c>
      <c r="D82" s="10">
        <f>SUM(D73:D81)</f>
        <v>0</v>
      </c>
      <c r="E82" s="13">
        <f>SUM(E73:E81)</f>
        <v>0</v>
      </c>
    </row>
    <row r="83" spans="1:5" ht="24.75" customHeight="1">
      <c r="A83" s="59" t="s">
        <v>2</v>
      </c>
      <c r="B83" s="60"/>
      <c r="C83" s="60"/>
      <c r="D83" s="14">
        <f>SUM(D82+D72+D66+D62+D55+D45+D33+D30+D18+D12)</f>
        <v>31</v>
      </c>
      <c r="E83" s="13">
        <f>SUM(E82+E72+E66+E62+E55+E45+E33+E30+E18+E12)</f>
        <v>1591674</v>
      </c>
    </row>
    <row r="84" spans="1:8" ht="18" customHeight="1">
      <c r="A84" s="17" t="s">
        <v>76</v>
      </c>
      <c r="B84" s="9"/>
      <c r="C84" s="9"/>
      <c r="D84" s="18"/>
      <c r="E84" s="9"/>
      <c r="F84" s="18"/>
      <c r="G84" s="22"/>
      <c r="H84" s="4"/>
    </row>
    <row r="85" spans="1:8" ht="18" customHeight="1">
      <c r="A85" s="19" t="s">
        <v>77</v>
      </c>
      <c r="B85" s="9"/>
      <c r="C85" s="9"/>
      <c r="D85" s="18"/>
      <c r="E85" s="9"/>
      <c r="F85" s="18"/>
      <c r="G85" s="22"/>
      <c r="H85" s="4"/>
    </row>
    <row r="86" spans="1:11" s="3" customFormat="1" ht="18" customHeight="1">
      <c r="A86" s="19" t="s">
        <v>203</v>
      </c>
      <c r="D86" s="20"/>
      <c r="F86" s="20"/>
      <c r="G86" s="23"/>
      <c r="H86" s="20"/>
      <c r="I86" s="21"/>
      <c r="J86" s="21"/>
      <c r="K86" s="21"/>
    </row>
    <row r="98" spans="2:3" ht="16.5">
      <c r="B98" s="8"/>
      <c r="C98" s="8"/>
    </row>
  </sheetData>
  <sheetProtection/>
  <mergeCells count="13">
    <mergeCell ref="A83:C83"/>
    <mergeCell ref="A63:B66"/>
    <mergeCell ref="A67:B72"/>
    <mergeCell ref="A73:B82"/>
    <mergeCell ref="A46:B55"/>
    <mergeCell ref="A56:B62"/>
    <mergeCell ref="A19:B30"/>
    <mergeCell ref="A31:B33"/>
    <mergeCell ref="A34:B45"/>
    <mergeCell ref="A13:B18"/>
    <mergeCell ref="A1:E1"/>
    <mergeCell ref="A2:C2"/>
    <mergeCell ref="A3:B12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85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3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17" sqref="F17"/>
    </sheetView>
  </sheetViews>
  <sheetFormatPr defaultColWidth="9.00390625" defaultRowHeight="16.5"/>
  <cols>
    <col min="1" max="1" width="6.875" style="36" customWidth="1"/>
    <col min="2" max="2" width="12.75390625" style="34" bestFit="1" customWidth="1"/>
    <col min="3" max="3" width="13.875" style="34" customWidth="1"/>
    <col min="4" max="4" width="12.75390625" style="34" customWidth="1"/>
    <col min="5" max="5" width="22.375" style="34" customWidth="1"/>
    <col min="6" max="6" width="12.625" style="34" customWidth="1"/>
    <col min="7" max="7" width="12.625" style="35" customWidth="1"/>
    <col min="8" max="8" width="8.25390625" style="34" customWidth="1"/>
    <col min="9" max="9" width="11.50390625" style="34" customWidth="1"/>
    <col min="10" max="10" width="10.875" style="34" customWidth="1"/>
    <col min="11" max="16384" width="9.00390625" style="24" customWidth="1"/>
  </cols>
  <sheetData>
    <row r="1" spans="1:10" ht="39" customHeight="1" thickBot="1">
      <c r="A1" s="62" t="s">
        <v>78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4.75" customHeight="1" thickBot="1">
      <c r="A2" s="25" t="s">
        <v>79</v>
      </c>
      <c r="B2" s="26" t="s">
        <v>80</v>
      </c>
      <c r="C2" s="26" t="s">
        <v>195</v>
      </c>
      <c r="D2" s="27" t="s">
        <v>81</v>
      </c>
      <c r="E2" s="27" t="s">
        <v>82</v>
      </c>
      <c r="F2" s="27" t="s">
        <v>83</v>
      </c>
      <c r="G2" s="28" t="s">
        <v>84</v>
      </c>
      <c r="H2" s="27" t="s">
        <v>85</v>
      </c>
      <c r="I2" s="27" t="s">
        <v>86</v>
      </c>
      <c r="J2" s="27" t="s">
        <v>87</v>
      </c>
    </row>
    <row r="3" spans="1:10" ht="15.75" customHeight="1">
      <c r="A3" s="37" t="s">
        <v>97</v>
      </c>
      <c r="B3" s="38">
        <v>39830</v>
      </c>
      <c r="C3" s="38" t="s">
        <v>197</v>
      </c>
      <c r="D3" s="39" t="s">
        <v>98</v>
      </c>
      <c r="E3" s="39" t="s">
        <v>99</v>
      </c>
      <c r="F3" s="39" t="s">
        <v>100</v>
      </c>
      <c r="G3" s="40">
        <v>41148</v>
      </c>
      <c r="H3" s="41">
        <v>0.6</v>
      </c>
      <c r="I3" s="39"/>
      <c r="J3" s="48">
        <v>300</v>
      </c>
    </row>
    <row r="4" spans="1:10" ht="15.75" customHeight="1">
      <c r="A4" s="42" t="s">
        <v>157</v>
      </c>
      <c r="B4" s="31">
        <v>40001</v>
      </c>
      <c r="C4" s="31" t="s">
        <v>197</v>
      </c>
      <c r="D4" s="30" t="s">
        <v>98</v>
      </c>
      <c r="E4" s="30" t="s">
        <v>99</v>
      </c>
      <c r="F4" s="30" t="s">
        <v>158</v>
      </c>
      <c r="G4" s="32">
        <v>54000</v>
      </c>
      <c r="H4" s="29">
        <v>1</v>
      </c>
      <c r="I4" s="30"/>
      <c r="J4" s="49"/>
    </row>
    <row r="5" spans="1:10" ht="15.75" customHeight="1">
      <c r="A5" s="42" t="s">
        <v>93</v>
      </c>
      <c r="B5" s="31">
        <v>39829</v>
      </c>
      <c r="C5" s="31" t="s">
        <v>197</v>
      </c>
      <c r="D5" s="30" t="s">
        <v>94</v>
      </c>
      <c r="E5" s="30" t="s">
        <v>95</v>
      </c>
      <c r="F5" s="30" t="s">
        <v>96</v>
      </c>
      <c r="G5" s="32">
        <v>27000</v>
      </c>
      <c r="H5" s="29">
        <v>0.6</v>
      </c>
      <c r="I5" s="30"/>
      <c r="J5" s="49">
        <v>140</v>
      </c>
    </row>
    <row r="6" spans="1:10" ht="15.75" customHeight="1">
      <c r="A6" s="42" t="s">
        <v>132</v>
      </c>
      <c r="B6" s="31">
        <v>39909</v>
      </c>
      <c r="C6" s="31" t="s">
        <v>197</v>
      </c>
      <c r="D6" s="30" t="s">
        <v>133</v>
      </c>
      <c r="E6" s="30" t="s">
        <v>134</v>
      </c>
      <c r="F6" s="30" t="s">
        <v>135</v>
      </c>
      <c r="G6" s="32">
        <v>57173</v>
      </c>
      <c r="H6" s="29">
        <v>1</v>
      </c>
      <c r="I6" s="30" t="s">
        <v>115</v>
      </c>
      <c r="J6" s="49">
        <v>500</v>
      </c>
    </row>
    <row r="7" spans="1:10" ht="15.75" customHeight="1">
      <c r="A7" s="42" t="s">
        <v>165</v>
      </c>
      <c r="B7" s="31">
        <v>40045</v>
      </c>
      <c r="C7" s="31" t="s">
        <v>197</v>
      </c>
      <c r="D7" s="30" t="s">
        <v>133</v>
      </c>
      <c r="E7" s="30" t="s">
        <v>166</v>
      </c>
      <c r="F7" s="30" t="s">
        <v>167</v>
      </c>
      <c r="G7" s="32">
        <v>54033</v>
      </c>
      <c r="H7" s="29">
        <v>1</v>
      </c>
      <c r="I7" s="30"/>
      <c r="J7" s="49">
        <v>300</v>
      </c>
    </row>
    <row r="8" spans="1:10" ht="15.75" customHeight="1">
      <c r="A8" s="42" t="s">
        <v>150</v>
      </c>
      <c r="B8" s="31">
        <v>39954</v>
      </c>
      <c r="C8" s="31" t="s">
        <v>197</v>
      </c>
      <c r="D8" s="30" t="s">
        <v>151</v>
      </c>
      <c r="E8" s="30" t="s">
        <v>152</v>
      </c>
      <c r="F8" s="30" t="s">
        <v>127</v>
      </c>
      <c r="G8" s="32">
        <v>32400</v>
      </c>
      <c r="H8" s="29">
        <v>0.6</v>
      </c>
      <c r="I8" s="30" t="s">
        <v>115</v>
      </c>
      <c r="J8" s="49">
        <v>400</v>
      </c>
    </row>
    <row r="9" spans="1:10" ht="15.75" customHeight="1">
      <c r="A9" s="42" t="s">
        <v>181</v>
      </c>
      <c r="B9" s="31">
        <v>40147</v>
      </c>
      <c r="C9" s="31" t="s">
        <v>197</v>
      </c>
      <c r="D9" s="30" t="s">
        <v>151</v>
      </c>
      <c r="E9" s="30" t="s">
        <v>152</v>
      </c>
      <c r="F9" s="30" t="s">
        <v>182</v>
      </c>
      <c r="G9" s="32">
        <v>63800</v>
      </c>
      <c r="H9" s="29">
        <v>1</v>
      </c>
      <c r="I9" s="30"/>
      <c r="J9" s="49">
        <v>400</v>
      </c>
    </row>
    <row r="10" spans="1:10" ht="15.75" customHeight="1">
      <c r="A10" s="42" t="s">
        <v>146</v>
      </c>
      <c r="B10" s="31">
        <v>39939</v>
      </c>
      <c r="C10" s="31" t="s">
        <v>202</v>
      </c>
      <c r="D10" s="30" t="s">
        <v>147</v>
      </c>
      <c r="E10" s="30" t="s">
        <v>148</v>
      </c>
      <c r="F10" s="30" t="s">
        <v>149</v>
      </c>
      <c r="G10" s="32">
        <v>56700</v>
      </c>
      <c r="H10" s="29">
        <v>1</v>
      </c>
      <c r="I10" s="30" t="s">
        <v>115</v>
      </c>
      <c r="J10" s="49">
        <v>300</v>
      </c>
    </row>
    <row r="11" spans="1:10" ht="15.75" customHeight="1">
      <c r="A11" s="42" t="s">
        <v>101</v>
      </c>
      <c r="B11" s="31">
        <v>39855</v>
      </c>
      <c r="C11" s="30" t="s">
        <v>102</v>
      </c>
      <c r="D11" s="30" t="s">
        <v>102</v>
      </c>
      <c r="E11" s="30" t="s">
        <v>103</v>
      </c>
      <c r="F11" s="30" t="s">
        <v>104</v>
      </c>
      <c r="G11" s="32">
        <v>487308</v>
      </c>
      <c r="H11" s="29">
        <v>1</v>
      </c>
      <c r="I11" s="30" t="s">
        <v>105</v>
      </c>
      <c r="J11" s="49">
        <v>500</v>
      </c>
    </row>
    <row r="12" spans="1:10" ht="15.75" customHeight="1">
      <c r="A12" s="42" t="s">
        <v>120</v>
      </c>
      <c r="B12" s="31">
        <v>39874</v>
      </c>
      <c r="C12" s="31" t="s">
        <v>200</v>
      </c>
      <c r="D12" s="30" t="s">
        <v>121</v>
      </c>
      <c r="E12" s="30" t="s">
        <v>122</v>
      </c>
      <c r="F12" s="30" t="s">
        <v>123</v>
      </c>
      <c r="G12" s="32">
        <v>56320</v>
      </c>
      <c r="H12" s="29">
        <v>1</v>
      </c>
      <c r="I12" s="30" t="s">
        <v>110</v>
      </c>
      <c r="J12" s="49">
        <v>300</v>
      </c>
    </row>
    <row r="13" spans="1:10" ht="15.75" customHeight="1">
      <c r="A13" s="42" t="s">
        <v>153</v>
      </c>
      <c r="B13" s="31">
        <v>39982</v>
      </c>
      <c r="C13" s="31" t="s">
        <v>200</v>
      </c>
      <c r="D13" s="30" t="s">
        <v>121</v>
      </c>
      <c r="E13" s="30" t="s">
        <v>122</v>
      </c>
      <c r="F13" s="30" t="s">
        <v>154</v>
      </c>
      <c r="G13" s="32">
        <v>49740</v>
      </c>
      <c r="H13" s="29">
        <v>1</v>
      </c>
      <c r="I13" s="30" t="s">
        <v>110</v>
      </c>
      <c r="J13" s="49">
        <v>300</v>
      </c>
    </row>
    <row r="14" spans="1:10" ht="15.75" customHeight="1">
      <c r="A14" s="42" t="s">
        <v>171</v>
      </c>
      <c r="B14" s="31">
        <v>40079</v>
      </c>
      <c r="C14" s="31" t="s">
        <v>200</v>
      </c>
      <c r="D14" s="30" t="s">
        <v>121</v>
      </c>
      <c r="E14" s="30" t="s">
        <v>122</v>
      </c>
      <c r="F14" s="30" t="s">
        <v>127</v>
      </c>
      <c r="G14" s="32">
        <v>64800</v>
      </c>
      <c r="H14" s="29">
        <v>1</v>
      </c>
      <c r="I14" s="30"/>
      <c r="J14" s="49"/>
    </row>
    <row r="15" spans="1:10" ht="15.75" customHeight="1">
      <c r="A15" s="42" t="s">
        <v>176</v>
      </c>
      <c r="B15" s="31">
        <v>40137</v>
      </c>
      <c r="C15" s="31" t="s">
        <v>200</v>
      </c>
      <c r="D15" s="30" t="s">
        <v>177</v>
      </c>
      <c r="E15" s="30" t="s">
        <v>178</v>
      </c>
      <c r="F15" s="30" t="s">
        <v>179</v>
      </c>
      <c r="G15" s="32">
        <v>58000</v>
      </c>
      <c r="H15" s="29">
        <v>0.2</v>
      </c>
      <c r="I15" s="30" t="s">
        <v>180</v>
      </c>
      <c r="J15" s="49">
        <v>500</v>
      </c>
    </row>
    <row r="16" spans="1:10" ht="15.75" customHeight="1">
      <c r="A16" s="42" t="s">
        <v>186</v>
      </c>
      <c r="B16" s="31">
        <v>40147</v>
      </c>
      <c r="C16" s="31" t="s">
        <v>200</v>
      </c>
      <c r="D16" s="30" t="s">
        <v>187</v>
      </c>
      <c r="E16" s="30" t="s">
        <v>188</v>
      </c>
      <c r="F16" s="30" t="s">
        <v>189</v>
      </c>
      <c r="G16" s="32">
        <v>85218</v>
      </c>
      <c r="H16" s="29">
        <v>1</v>
      </c>
      <c r="I16" s="30"/>
      <c r="J16" s="49">
        <v>500</v>
      </c>
    </row>
    <row r="17" spans="1:10" ht="15.75" customHeight="1">
      <c r="A17" s="42" t="s">
        <v>168</v>
      </c>
      <c r="B17" s="31">
        <v>40071</v>
      </c>
      <c r="C17" s="31" t="s">
        <v>200</v>
      </c>
      <c r="D17" s="30" t="s">
        <v>169</v>
      </c>
      <c r="E17" s="30" t="s">
        <v>184</v>
      </c>
      <c r="F17" s="30" t="s">
        <v>170</v>
      </c>
      <c r="G17" s="32">
        <v>8829</v>
      </c>
      <c r="H17" s="29">
        <v>0.2</v>
      </c>
      <c r="I17" s="30"/>
      <c r="J17" s="49">
        <v>200</v>
      </c>
    </row>
    <row r="18" spans="1:10" ht="15.75" customHeight="1">
      <c r="A18" s="42" t="s">
        <v>183</v>
      </c>
      <c r="B18" s="31">
        <v>40071</v>
      </c>
      <c r="C18" s="31" t="s">
        <v>200</v>
      </c>
      <c r="D18" s="30" t="s">
        <v>169</v>
      </c>
      <c r="E18" s="30" t="s">
        <v>184</v>
      </c>
      <c r="F18" s="30" t="s">
        <v>185</v>
      </c>
      <c r="G18" s="32">
        <v>7798</v>
      </c>
      <c r="H18" s="29">
        <v>0.2</v>
      </c>
      <c r="I18" s="30"/>
      <c r="J18" s="49">
        <v>200</v>
      </c>
    </row>
    <row r="19" spans="1:10" ht="15.75" customHeight="1">
      <c r="A19" s="42" t="s">
        <v>136</v>
      </c>
      <c r="B19" s="31">
        <v>39909</v>
      </c>
      <c r="C19" s="31" t="s">
        <v>201</v>
      </c>
      <c r="D19" s="30" t="s">
        <v>137</v>
      </c>
      <c r="E19" s="30" t="s">
        <v>138</v>
      </c>
      <c r="F19" s="30" t="s">
        <v>139</v>
      </c>
      <c r="G19" s="32">
        <v>12552</v>
      </c>
      <c r="H19" s="29">
        <v>0.2</v>
      </c>
      <c r="I19" s="30" t="s">
        <v>115</v>
      </c>
      <c r="J19" s="49">
        <v>700</v>
      </c>
    </row>
    <row r="20" spans="1:10" ht="15.75" customHeight="1">
      <c r="A20" s="42" t="s">
        <v>174</v>
      </c>
      <c r="B20" s="31">
        <v>40106</v>
      </c>
      <c r="C20" s="31" t="s">
        <v>201</v>
      </c>
      <c r="D20" s="30" t="s">
        <v>137</v>
      </c>
      <c r="E20" s="30" t="s">
        <v>138</v>
      </c>
      <c r="F20" s="30" t="s">
        <v>175</v>
      </c>
      <c r="G20" s="32">
        <v>81125</v>
      </c>
      <c r="H20" s="29">
        <v>0.2</v>
      </c>
      <c r="I20" s="30" t="s">
        <v>115</v>
      </c>
      <c r="J20" s="49">
        <v>910</v>
      </c>
    </row>
    <row r="21" spans="1:10" ht="15.75" customHeight="1">
      <c r="A21" s="42" t="s">
        <v>159</v>
      </c>
      <c r="B21" s="31">
        <v>40014</v>
      </c>
      <c r="C21" s="31" t="s">
        <v>201</v>
      </c>
      <c r="D21" s="30" t="s">
        <v>160</v>
      </c>
      <c r="E21" s="30" t="s">
        <v>161</v>
      </c>
      <c r="F21" s="30" t="s">
        <v>162</v>
      </c>
      <c r="G21" s="32">
        <v>70000</v>
      </c>
      <c r="H21" s="29">
        <v>1</v>
      </c>
      <c r="I21" s="30"/>
      <c r="J21" s="49">
        <v>700</v>
      </c>
    </row>
    <row r="22" spans="1:10" ht="15.75" customHeight="1">
      <c r="A22" s="42" t="s">
        <v>111</v>
      </c>
      <c r="B22" s="31">
        <v>39856</v>
      </c>
      <c r="C22" s="31" t="s">
        <v>199</v>
      </c>
      <c r="D22" s="30" t="s">
        <v>112</v>
      </c>
      <c r="E22" s="30" t="s">
        <v>113</v>
      </c>
      <c r="F22" s="30" t="s">
        <v>114</v>
      </c>
      <c r="G22" s="32">
        <v>28993</v>
      </c>
      <c r="H22" s="29">
        <v>0.3</v>
      </c>
      <c r="I22" s="30" t="s">
        <v>115</v>
      </c>
      <c r="J22" s="49">
        <v>1000</v>
      </c>
    </row>
    <row r="23" spans="1:10" ht="15.75" customHeight="1">
      <c r="A23" s="42" t="s">
        <v>190</v>
      </c>
      <c r="B23" s="31">
        <v>40165</v>
      </c>
      <c r="C23" s="31" t="s">
        <v>199</v>
      </c>
      <c r="D23" s="30" t="s">
        <v>112</v>
      </c>
      <c r="E23" s="30" t="s">
        <v>113</v>
      </c>
      <c r="F23" s="30"/>
      <c r="G23" s="32">
        <v>29837</v>
      </c>
      <c r="H23" s="29">
        <v>0.3</v>
      </c>
      <c r="I23" s="30"/>
      <c r="J23" s="49"/>
    </row>
    <row r="24" spans="1:10" ht="15.75" customHeight="1">
      <c r="A24" s="42" t="s">
        <v>116</v>
      </c>
      <c r="B24" s="31">
        <v>39864</v>
      </c>
      <c r="C24" s="31" t="s">
        <v>199</v>
      </c>
      <c r="D24" s="30" t="s">
        <v>117</v>
      </c>
      <c r="E24" s="30" t="s">
        <v>118</v>
      </c>
      <c r="F24" s="30" t="s">
        <v>119</v>
      </c>
      <c r="G24" s="32">
        <v>16660</v>
      </c>
      <c r="H24" s="29">
        <v>0.2</v>
      </c>
      <c r="I24" s="30" t="s">
        <v>110</v>
      </c>
      <c r="J24" s="49">
        <v>800</v>
      </c>
    </row>
    <row r="25" spans="1:10" ht="15.75" customHeight="1">
      <c r="A25" s="42" t="s">
        <v>140</v>
      </c>
      <c r="B25" s="31">
        <v>39919</v>
      </c>
      <c r="C25" s="31" t="s">
        <v>199</v>
      </c>
      <c r="D25" s="30" t="s">
        <v>141</v>
      </c>
      <c r="E25" s="30" t="s">
        <v>142</v>
      </c>
      <c r="F25" s="30" t="s">
        <v>143</v>
      </c>
      <c r="G25" s="32">
        <v>39690</v>
      </c>
      <c r="H25" s="29">
        <v>0.2</v>
      </c>
      <c r="I25" s="30" t="s">
        <v>115</v>
      </c>
      <c r="J25" s="49">
        <v>200</v>
      </c>
    </row>
    <row r="26" spans="1:10" ht="15.75" customHeight="1">
      <c r="A26" s="42" t="s">
        <v>144</v>
      </c>
      <c r="B26" s="31">
        <v>39919</v>
      </c>
      <c r="C26" s="31" t="s">
        <v>199</v>
      </c>
      <c r="D26" s="30" t="s">
        <v>141</v>
      </c>
      <c r="E26" s="30" t="s">
        <v>142</v>
      </c>
      <c r="F26" s="30" t="s">
        <v>145</v>
      </c>
      <c r="G26" s="32">
        <v>37422</v>
      </c>
      <c r="H26" s="29">
        <v>0.2</v>
      </c>
      <c r="I26" s="30" t="s">
        <v>115</v>
      </c>
      <c r="J26" s="49">
        <v>220</v>
      </c>
    </row>
    <row r="27" spans="1:10" ht="15.75" customHeight="1">
      <c r="A27" s="42" t="s">
        <v>88</v>
      </c>
      <c r="B27" s="31">
        <v>39820</v>
      </c>
      <c r="C27" s="31" t="s">
        <v>196</v>
      </c>
      <c r="D27" s="30" t="s">
        <v>89</v>
      </c>
      <c r="E27" s="30" t="s">
        <v>90</v>
      </c>
      <c r="F27" s="30" t="s">
        <v>91</v>
      </c>
      <c r="G27" s="32">
        <v>78000</v>
      </c>
      <c r="H27" s="29">
        <v>1</v>
      </c>
      <c r="I27" s="30" t="s">
        <v>92</v>
      </c>
      <c r="J27" s="49">
        <v>180</v>
      </c>
    </row>
    <row r="28" spans="1:10" ht="15.75" customHeight="1">
      <c r="A28" s="42" t="s">
        <v>129</v>
      </c>
      <c r="B28" s="31">
        <v>39898</v>
      </c>
      <c r="C28" s="31" t="s">
        <v>196</v>
      </c>
      <c r="D28" s="30" t="s">
        <v>130</v>
      </c>
      <c r="E28" s="30" t="s">
        <v>90</v>
      </c>
      <c r="F28" s="30" t="s">
        <v>131</v>
      </c>
      <c r="G28" s="32">
        <v>78000</v>
      </c>
      <c r="H28" s="29">
        <v>1</v>
      </c>
      <c r="I28" s="30" t="s">
        <v>128</v>
      </c>
      <c r="J28" s="49">
        <v>500</v>
      </c>
    </row>
    <row r="29" spans="1:10" ht="15.75" customHeight="1">
      <c r="A29" s="42" t="s">
        <v>155</v>
      </c>
      <c r="B29" s="31">
        <v>39983</v>
      </c>
      <c r="C29" s="31" t="s">
        <v>196</v>
      </c>
      <c r="D29" s="30" t="s">
        <v>89</v>
      </c>
      <c r="E29" s="30" t="s">
        <v>90</v>
      </c>
      <c r="F29" s="30" t="s">
        <v>156</v>
      </c>
      <c r="G29" s="32">
        <v>78000</v>
      </c>
      <c r="H29" s="29">
        <v>1</v>
      </c>
      <c r="I29" s="30" t="s">
        <v>110</v>
      </c>
      <c r="J29" s="49">
        <v>500</v>
      </c>
    </row>
    <row r="30" spans="1:10" ht="15.75" customHeight="1">
      <c r="A30" s="42" t="s">
        <v>172</v>
      </c>
      <c r="B30" s="31">
        <v>40093</v>
      </c>
      <c r="C30" s="31" t="s">
        <v>196</v>
      </c>
      <c r="D30" s="30" t="s">
        <v>89</v>
      </c>
      <c r="E30" s="30" t="s">
        <v>90</v>
      </c>
      <c r="F30" s="30" t="s">
        <v>173</v>
      </c>
      <c r="G30" s="32">
        <v>78000</v>
      </c>
      <c r="H30" s="29">
        <v>1</v>
      </c>
      <c r="I30" s="30" t="s">
        <v>110</v>
      </c>
      <c r="J30" s="49">
        <v>500</v>
      </c>
    </row>
    <row r="31" spans="1:10" ht="15.75" customHeight="1">
      <c r="A31" s="42" t="s">
        <v>193</v>
      </c>
      <c r="B31" s="31">
        <v>40170</v>
      </c>
      <c r="C31" s="31" t="s">
        <v>196</v>
      </c>
      <c r="D31" s="30" t="s">
        <v>89</v>
      </c>
      <c r="E31" s="30" t="s">
        <v>90</v>
      </c>
      <c r="F31" s="30" t="s">
        <v>194</v>
      </c>
      <c r="G31" s="32">
        <v>78000</v>
      </c>
      <c r="H31" s="29">
        <v>1</v>
      </c>
      <c r="I31" s="30"/>
      <c r="J31" s="49">
        <v>500</v>
      </c>
    </row>
    <row r="32" spans="1:10" ht="15.75" customHeight="1">
      <c r="A32" s="42" t="s">
        <v>106</v>
      </c>
      <c r="B32" s="31">
        <v>39860</v>
      </c>
      <c r="C32" s="31" t="s">
        <v>198</v>
      </c>
      <c r="D32" s="30" t="s">
        <v>107</v>
      </c>
      <c r="E32" s="30" t="s">
        <v>108</v>
      </c>
      <c r="F32" s="30" t="s">
        <v>109</v>
      </c>
      <c r="G32" s="32">
        <v>68165</v>
      </c>
      <c r="H32" s="29">
        <v>1</v>
      </c>
      <c r="I32" s="30" t="s">
        <v>110</v>
      </c>
      <c r="J32" s="49">
        <v>500</v>
      </c>
    </row>
    <row r="33" spans="1:10" ht="15.75" customHeight="1">
      <c r="A33" s="42" t="s">
        <v>163</v>
      </c>
      <c r="B33" s="31">
        <v>40021</v>
      </c>
      <c r="C33" s="31" t="s">
        <v>198</v>
      </c>
      <c r="D33" s="30" t="s">
        <v>107</v>
      </c>
      <c r="E33" s="30" t="s">
        <v>108</v>
      </c>
      <c r="F33" s="30" t="s">
        <v>164</v>
      </c>
      <c r="G33" s="32">
        <v>68985</v>
      </c>
      <c r="H33" s="29">
        <v>1</v>
      </c>
      <c r="I33" s="30"/>
      <c r="J33" s="49"/>
    </row>
    <row r="34" spans="1:10" ht="15.75" customHeight="1">
      <c r="A34" s="42" t="s">
        <v>191</v>
      </c>
      <c r="B34" s="31">
        <v>40170</v>
      </c>
      <c r="C34" s="31" t="s">
        <v>198</v>
      </c>
      <c r="D34" s="30" t="s">
        <v>107</v>
      </c>
      <c r="E34" s="30" t="s">
        <v>108</v>
      </c>
      <c r="F34" s="30" t="s">
        <v>192</v>
      </c>
      <c r="G34" s="32">
        <v>74450</v>
      </c>
      <c r="H34" s="29">
        <v>1</v>
      </c>
      <c r="I34" s="30"/>
      <c r="J34" s="49"/>
    </row>
    <row r="35" spans="1:10" ht="15.75" customHeight="1" thickBot="1">
      <c r="A35" s="43" t="s">
        <v>124</v>
      </c>
      <c r="B35" s="44">
        <v>39891</v>
      </c>
      <c r="C35" s="44" t="s">
        <v>198</v>
      </c>
      <c r="D35" s="45" t="s">
        <v>125</v>
      </c>
      <c r="E35" s="45" t="s">
        <v>126</v>
      </c>
      <c r="F35" s="45" t="s">
        <v>127</v>
      </c>
      <c r="G35" s="46">
        <f>67680*0.2</f>
        <v>13536</v>
      </c>
      <c r="H35" s="47">
        <v>0.2</v>
      </c>
      <c r="I35" s="45" t="s">
        <v>128</v>
      </c>
      <c r="J35" s="50">
        <v>150</v>
      </c>
    </row>
    <row r="36" ht="16.5">
      <c r="A36" s="33"/>
    </row>
    <row r="37" ht="16.5">
      <c r="A37" s="24"/>
    </row>
  </sheetData>
  <sheetProtection/>
  <autoFilter ref="A2:J35"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ORD</cp:lastModifiedBy>
  <cp:lastPrinted>2010-02-26T02:51:15Z</cp:lastPrinted>
  <dcterms:created xsi:type="dcterms:W3CDTF">2006-03-31T09:05:18Z</dcterms:created>
  <dcterms:modified xsi:type="dcterms:W3CDTF">2010-02-26T03:09:27Z</dcterms:modified>
  <cp:category/>
  <cp:version/>
  <cp:contentType/>
  <cp:contentStatus/>
</cp:coreProperties>
</file>