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0" windowWidth="9570" windowHeight="12285" activeTab="0"/>
  </bookViews>
  <sheets>
    <sheet name="95-97" sheetId="1" r:id="rId1"/>
  </sheets>
  <definedNames>
    <definedName name="_xlnm.Print_Titles" localSheetId="0">'95-97'!$1:$3</definedName>
  </definedNames>
  <calcPr fullCalcOnLoad="1"/>
</workbook>
</file>

<file path=xl/sharedStrings.xml><?xml version="1.0" encoding="utf-8"?>
<sst xmlns="http://schemas.openxmlformats.org/spreadsheetml/2006/main" count="107" uniqueCount="93">
  <si>
    <t>件數</t>
  </si>
  <si>
    <t>金額</t>
  </si>
  <si>
    <t>商學院</t>
  </si>
  <si>
    <t>台灣研究中心</t>
  </si>
  <si>
    <t>95年</t>
  </si>
  <si>
    <t>96年</t>
  </si>
  <si>
    <t>97年</t>
  </si>
  <si>
    <t>文學院</t>
  </si>
  <si>
    <t>理學院</t>
  </si>
  <si>
    <t>法學院</t>
  </si>
  <si>
    <t>國立政治大學95-97年師生外文學術著作編修、投稿、翻譯補助統計表</t>
  </si>
  <si>
    <t>單位別</t>
  </si>
  <si>
    <t>小計</t>
  </si>
  <si>
    <t>校級中心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</si>
  <si>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</si>
  <si>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</si>
  <si>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</si>
  <si>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</si>
  <si>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</si>
  <si>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</si>
  <si>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</si>
  <si>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</si>
  <si>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</si>
  <si>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</si>
  <si>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生命科學研究所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</si>
  <si>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</si>
  <si>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</si>
  <si>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</si>
  <si>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</si>
  <si>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</si>
  <si>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</si>
  <si>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</si>
  <si>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</si>
  <si>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</si>
  <si>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</si>
  <si>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</si>
  <si>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</si>
  <si>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</si>
  <si>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</si>
  <si>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</si>
  <si>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</si>
  <si>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</si>
  <si>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</si>
  <si>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</si>
  <si>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</si>
  <si>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</si>
  <si>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</si>
  <si>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</si>
  <si>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</si>
  <si>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</si>
  <si>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</si>
  <si>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</si>
  <si>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</si>
  <si>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</si>
  <si>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</si>
  <si>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</si>
  <si>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</si>
  <si>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</si>
  <si>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</si>
  <si>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外國語文學院</t>
  </si>
  <si>
    <t>傳播學院</t>
  </si>
  <si>
    <t>國際事務學院</t>
  </si>
  <si>
    <t>教育學院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</si>
  <si>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</si>
  <si>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</si>
  <si>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</si>
  <si>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</si>
  <si>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</si>
  <si>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</si>
  <si>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</si>
  <si>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</si>
  <si>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</si>
  <si>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</si>
  <si>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</si>
  <si>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</si>
  <si>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</si>
  <si>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</si>
  <si>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</si>
  <si>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中國大陸研究中心</t>
  </si>
  <si>
    <t>第三部門研究中心</t>
  </si>
  <si>
    <t>創新與創造力教育中心</t>
  </si>
  <si>
    <t>心智、大腦與學習研究中心</t>
  </si>
  <si>
    <t>人文研究中心</t>
  </si>
  <si>
    <t>原住民研究中心</t>
  </si>
  <si>
    <t>其他</t>
  </si>
  <si>
    <t>備註 ：</t>
  </si>
  <si>
    <t>二、製表日期：99年01月13日</t>
  </si>
  <si>
    <t>軍訓室</t>
  </si>
  <si>
    <t>總計</t>
  </si>
  <si>
    <t>華語文教學博士學位學程</t>
  </si>
  <si>
    <t>華語文教學碩士學位學程</t>
  </si>
  <si>
    <t>一、件數計算以申請時間為基準。</t>
  </si>
  <si>
    <t>管理碩士學程/商管專業學院碩士學位學程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</si>
</sst>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0_);[Red]\(0\)"/>
    <numFmt numFmtId="179" formatCode="#,##0_);\(#,##0\)"/>
  </numFmts>
  <fonts count="2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 wrapText="1"/>
    </xf>
    <xf numFmtId="38" fontId="3" fillId="0" borderId="10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0" fontId="3" fillId="24" borderId="10" xfId="0" applyNumberFormat="1" applyFont="1" applyFill="1" applyBorder="1" applyAlignment="1">
      <alignment horizontal="center" vertical="center"/>
    </xf>
    <xf numFmtId="38" fontId="3" fillId="24" borderId="10" xfId="0" applyNumberFormat="1" applyFont="1" applyFill="1" applyBorder="1" applyAlignment="1">
      <alignment horizontal="right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/>
    </xf>
    <xf numFmtId="38" fontId="3" fillId="17" borderId="10" xfId="0" applyNumberFormat="1" applyFont="1" applyFill="1" applyBorder="1" applyAlignment="1">
      <alignment horizontal="right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/>
    </xf>
    <xf numFmtId="38" fontId="3" fillId="17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3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4.625" style="1" customWidth="1"/>
    <col min="2" max="2" width="40.625" style="1" customWidth="1"/>
    <col min="3" max="3" width="10.625" style="7" customWidth="1"/>
    <col min="4" max="4" width="12.625" style="10" customWidth="1"/>
    <col min="5" max="5" width="10.625" style="7" customWidth="1"/>
    <col min="6" max="6" width="12.625" style="13" customWidth="1"/>
    <col min="7" max="7" width="10.625" style="14" customWidth="1"/>
    <col min="8" max="8" width="12.625" style="13" customWidth="1"/>
    <col min="9" max="16384" width="9.00390625" style="1" customWidth="1"/>
  </cols>
  <sheetData>
    <row r="1" spans="1:8" s="3" customFormat="1" ht="36.75" customHeight="1">
      <c r="A1" s="45" t="s">
        <v>10</v>
      </c>
      <c r="B1" s="45"/>
      <c r="C1" s="45"/>
      <c r="D1" s="45"/>
      <c r="E1" s="45"/>
      <c r="F1" s="45"/>
      <c r="G1" s="45"/>
      <c r="H1" s="45"/>
    </row>
    <row r="2" spans="1:8" s="3" customFormat="1" ht="24" customHeight="1">
      <c r="A2" s="48" t="s">
        <v>11</v>
      </c>
      <c r="B2" s="49"/>
      <c r="C2" s="46" t="s">
        <v>4</v>
      </c>
      <c r="D2" s="47"/>
      <c r="E2" s="46" t="s">
        <v>5</v>
      </c>
      <c r="F2" s="47"/>
      <c r="G2" s="46" t="s">
        <v>6</v>
      </c>
      <c r="H2" s="47"/>
    </row>
    <row r="3" spans="1:8" s="3" customFormat="1" ht="24" customHeight="1">
      <c r="A3" s="50"/>
      <c r="B3" s="51"/>
      <c r="C3" s="5" t="s">
        <v>0</v>
      </c>
      <c r="D3" s="8" t="s">
        <v>1</v>
      </c>
      <c r="E3" s="5" t="s">
        <v>0</v>
      </c>
      <c r="F3" s="8" t="s">
        <v>1</v>
      </c>
      <c r="G3" s="5" t="s">
        <v>0</v>
      </c>
      <c r="H3" s="8" t="s">
        <v>1</v>
      </c>
    </row>
    <row r="4" spans="1:8" ht="18" customHeight="1">
      <c r="A4" s="53" t="s">
        <v>7</v>
      </c>
      <c r="B4" s="25" t="s">
        <v>14</v>
      </c>
      <c r="C4" s="6"/>
      <c r="D4" s="9"/>
      <c r="E4" s="11"/>
      <c r="F4" s="12"/>
      <c r="G4" s="11">
        <v>1</v>
      </c>
      <c r="H4" s="12">
        <v>19200</v>
      </c>
    </row>
    <row r="5" spans="1:8" ht="18" customHeight="1">
      <c r="A5" s="54"/>
      <c r="B5" s="25" t="s">
        <v>15</v>
      </c>
      <c r="C5" s="6"/>
      <c r="D5" s="9"/>
      <c r="E5" s="11"/>
      <c r="F5" s="12"/>
      <c r="G5" s="11">
        <v>1</v>
      </c>
      <c r="H5" s="12">
        <v>20000</v>
      </c>
    </row>
    <row r="6" spans="1:8" ht="18" customHeight="1">
      <c r="A6" s="54"/>
      <c r="B6" s="25" t="s">
        <v>16</v>
      </c>
      <c r="C6" s="6">
        <v>3</v>
      </c>
      <c r="D6" s="9">
        <v>21656</v>
      </c>
      <c r="E6" s="11">
        <v>1</v>
      </c>
      <c r="F6" s="12">
        <v>10000</v>
      </c>
      <c r="G6" s="11">
        <v>3</v>
      </c>
      <c r="H6" s="12">
        <v>12134</v>
      </c>
    </row>
    <row r="7" spans="1:8" ht="18" customHeight="1">
      <c r="A7" s="54"/>
      <c r="B7" s="25" t="s">
        <v>17</v>
      </c>
      <c r="C7" s="6">
        <v>1</v>
      </c>
      <c r="D7" s="9">
        <v>20000</v>
      </c>
      <c r="E7" s="11">
        <v>4</v>
      </c>
      <c r="F7" s="12">
        <v>41333</v>
      </c>
      <c r="G7" s="11">
        <v>3</v>
      </c>
      <c r="H7" s="12">
        <v>26000</v>
      </c>
    </row>
    <row r="8" spans="1:8" ht="18" customHeight="1">
      <c r="A8" s="54"/>
      <c r="B8" s="25" t="s">
        <v>18</v>
      </c>
      <c r="C8" s="6"/>
      <c r="D8" s="9"/>
      <c r="E8" s="11"/>
      <c r="F8" s="12"/>
      <c r="G8" s="11"/>
      <c r="H8" s="12"/>
    </row>
    <row r="9" spans="1:8" ht="18" customHeight="1">
      <c r="A9" s="54"/>
      <c r="B9" s="25" t="s">
        <v>19</v>
      </c>
      <c r="C9" s="6"/>
      <c r="D9" s="9"/>
      <c r="E9" s="11"/>
      <c r="F9" s="12"/>
      <c r="G9" s="11">
        <v>1</v>
      </c>
      <c r="H9" s="12">
        <v>16568</v>
      </c>
    </row>
    <row r="10" spans="1:8" ht="18" customHeight="1">
      <c r="A10" s="54"/>
      <c r="B10" s="25" t="s">
        <v>20</v>
      </c>
      <c r="C10" s="6"/>
      <c r="D10" s="9"/>
      <c r="E10" s="11"/>
      <c r="F10" s="12"/>
      <c r="G10" s="11"/>
      <c r="H10" s="12"/>
    </row>
    <row r="11" spans="1:8" ht="18" customHeight="1">
      <c r="A11" s="54"/>
      <c r="B11" s="25" t="s">
        <v>89</v>
      </c>
      <c r="C11" s="6"/>
      <c r="D11" s="9"/>
      <c r="E11" s="11"/>
      <c r="F11" s="12"/>
      <c r="G11" s="11"/>
      <c r="H11" s="12"/>
    </row>
    <row r="12" spans="1:8" ht="18" customHeight="1">
      <c r="A12" s="54"/>
      <c r="B12" s="25" t="s">
        <v>90</v>
      </c>
      <c r="C12" s="6"/>
      <c r="D12" s="9"/>
      <c r="E12" s="11"/>
      <c r="F12" s="12"/>
      <c r="G12" s="11"/>
      <c r="H12" s="12"/>
    </row>
    <row r="13" spans="1:8" ht="18" customHeight="1">
      <c r="A13" s="55"/>
      <c r="B13" s="19" t="s">
        <v>12</v>
      </c>
      <c r="C13" s="20">
        <f aca="true" t="shared" si="0" ref="C13:H13">SUM(C4:C12)</f>
        <v>4</v>
      </c>
      <c r="D13" s="21">
        <f t="shared" si="0"/>
        <v>41656</v>
      </c>
      <c r="E13" s="20">
        <f t="shared" si="0"/>
        <v>5</v>
      </c>
      <c r="F13" s="21">
        <f t="shared" si="0"/>
        <v>51333</v>
      </c>
      <c r="G13" s="20">
        <f t="shared" si="0"/>
        <v>9</v>
      </c>
      <c r="H13" s="21">
        <f t="shared" si="0"/>
        <v>93902</v>
      </c>
    </row>
    <row r="14" spans="1:8" ht="18" customHeight="1">
      <c r="A14" s="53" t="s">
        <v>8</v>
      </c>
      <c r="B14" s="25" t="s">
        <v>21</v>
      </c>
      <c r="C14" s="6">
        <v>1</v>
      </c>
      <c r="D14" s="9">
        <v>5590</v>
      </c>
      <c r="E14" s="11">
        <v>4</v>
      </c>
      <c r="F14" s="12">
        <v>38922</v>
      </c>
      <c r="G14" s="11">
        <v>2</v>
      </c>
      <c r="H14" s="12">
        <v>22360</v>
      </c>
    </row>
    <row r="15" spans="1:8" ht="18" customHeight="1">
      <c r="A15" s="54"/>
      <c r="B15" s="25" t="s">
        <v>22</v>
      </c>
      <c r="C15" s="6">
        <v>3</v>
      </c>
      <c r="D15" s="9">
        <v>10810</v>
      </c>
      <c r="E15" s="11"/>
      <c r="F15" s="12"/>
      <c r="G15" s="11">
        <v>1</v>
      </c>
      <c r="H15" s="12">
        <v>8867</v>
      </c>
    </row>
    <row r="16" spans="1:8" ht="18" customHeight="1">
      <c r="A16" s="54"/>
      <c r="B16" s="26" t="s">
        <v>23</v>
      </c>
      <c r="C16" s="6">
        <v>4</v>
      </c>
      <c r="D16" s="9">
        <v>28730</v>
      </c>
      <c r="E16" s="11">
        <v>7</v>
      </c>
      <c r="F16" s="12">
        <v>61125</v>
      </c>
      <c r="G16" s="11">
        <v>4</v>
      </c>
      <c r="H16" s="12">
        <v>23467</v>
      </c>
    </row>
    <row r="17" spans="1:8" ht="18" customHeight="1">
      <c r="A17" s="54"/>
      <c r="B17" s="26" t="s">
        <v>24</v>
      </c>
      <c r="C17" s="6"/>
      <c r="D17" s="9"/>
      <c r="E17" s="11"/>
      <c r="F17" s="12"/>
      <c r="G17" s="11"/>
      <c r="H17" s="12"/>
    </row>
    <row r="18" spans="1:8" ht="18" customHeight="1">
      <c r="A18" s="54"/>
      <c r="B18" s="26" t="s">
        <v>25</v>
      </c>
      <c r="C18" s="6"/>
      <c r="D18" s="9"/>
      <c r="E18" s="11"/>
      <c r="F18" s="12"/>
      <c r="G18" s="11"/>
      <c r="H18" s="12"/>
    </row>
    <row r="19" spans="1:8" ht="18" customHeight="1">
      <c r="A19" s="54"/>
      <c r="B19" s="19" t="s">
        <v>12</v>
      </c>
      <c r="C19" s="20">
        <f aca="true" t="shared" si="1" ref="C19:H19">SUM(C14:C18)</f>
        <v>8</v>
      </c>
      <c r="D19" s="21">
        <f t="shared" si="1"/>
        <v>45130</v>
      </c>
      <c r="E19" s="20">
        <f t="shared" si="1"/>
        <v>11</v>
      </c>
      <c r="F19" s="21">
        <f t="shared" si="1"/>
        <v>100047</v>
      </c>
      <c r="G19" s="20">
        <f t="shared" si="1"/>
        <v>7</v>
      </c>
      <c r="H19" s="21">
        <f t="shared" si="1"/>
        <v>54694</v>
      </c>
    </row>
    <row r="20" spans="1:8" ht="18" customHeight="1">
      <c r="A20" s="39" t="s">
        <v>26</v>
      </c>
      <c r="B20" s="25" t="s">
        <v>27</v>
      </c>
      <c r="C20" s="6">
        <v>3</v>
      </c>
      <c r="D20" s="9">
        <v>54400</v>
      </c>
      <c r="E20" s="11">
        <v>2</v>
      </c>
      <c r="F20" s="12">
        <v>22200</v>
      </c>
      <c r="G20" s="11">
        <v>2</v>
      </c>
      <c r="H20" s="12">
        <v>20500</v>
      </c>
    </row>
    <row r="21" spans="1:8" ht="18" customHeight="1">
      <c r="A21" s="40"/>
      <c r="B21" s="25" t="s">
        <v>28</v>
      </c>
      <c r="C21" s="6">
        <v>1</v>
      </c>
      <c r="D21" s="9">
        <v>20000</v>
      </c>
      <c r="E21" s="11">
        <v>2</v>
      </c>
      <c r="F21" s="12">
        <v>28900</v>
      </c>
      <c r="G21" s="11"/>
      <c r="H21" s="12"/>
    </row>
    <row r="22" spans="1:8" ht="18" customHeight="1">
      <c r="A22" s="40"/>
      <c r="B22" s="25" t="s">
        <v>29</v>
      </c>
      <c r="C22" s="6">
        <v>8</v>
      </c>
      <c r="D22" s="9">
        <v>60680</v>
      </c>
      <c r="E22" s="11">
        <v>8</v>
      </c>
      <c r="F22" s="12">
        <v>59501</v>
      </c>
      <c r="G22" s="11">
        <v>8</v>
      </c>
      <c r="H22" s="12">
        <v>34824</v>
      </c>
    </row>
    <row r="23" spans="1:8" ht="18" customHeight="1">
      <c r="A23" s="40"/>
      <c r="B23" s="25" t="s">
        <v>30</v>
      </c>
      <c r="C23" s="6"/>
      <c r="D23" s="9"/>
      <c r="E23" s="11">
        <v>4</v>
      </c>
      <c r="F23" s="12">
        <v>62672</v>
      </c>
      <c r="G23" s="11">
        <v>2</v>
      </c>
      <c r="H23" s="12">
        <v>35402</v>
      </c>
    </row>
    <row r="24" spans="1:8" ht="18" customHeight="1">
      <c r="A24" s="40"/>
      <c r="B24" s="25" t="s">
        <v>31</v>
      </c>
      <c r="C24" s="6">
        <v>1</v>
      </c>
      <c r="D24" s="9">
        <v>5107</v>
      </c>
      <c r="E24" s="11"/>
      <c r="F24" s="12"/>
      <c r="G24" s="11">
        <v>4</v>
      </c>
      <c r="H24" s="12">
        <v>42064</v>
      </c>
    </row>
    <row r="25" spans="1:8" ht="18" customHeight="1">
      <c r="A25" s="40"/>
      <c r="B25" s="25" t="s">
        <v>32</v>
      </c>
      <c r="C25" s="6">
        <v>17</v>
      </c>
      <c r="D25" s="9">
        <v>58118</v>
      </c>
      <c r="E25" s="11">
        <v>17</v>
      </c>
      <c r="F25" s="12">
        <v>127253</v>
      </c>
      <c r="G25" s="11">
        <v>13</v>
      </c>
      <c r="H25" s="12">
        <v>64008</v>
      </c>
    </row>
    <row r="26" spans="1:8" ht="18" customHeight="1">
      <c r="A26" s="40"/>
      <c r="B26" s="25" t="s">
        <v>33</v>
      </c>
      <c r="C26" s="6"/>
      <c r="D26" s="9"/>
      <c r="E26" s="11"/>
      <c r="F26" s="12"/>
      <c r="G26" s="11"/>
      <c r="H26" s="12"/>
    </row>
    <row r="27" spans="1:8" ht="18" customHeight="1">
      <c r="A27" s="40"/>
      <c r="B27" s="25" t="s">
        <v>34</v>
      </c>
      <c r="C27" s="6"/>
      <c r="D27" s="9"/>
      <c r="E27" s="11">
        <v>2</v>
      </c>
      <c r="F27" s="12">
        <v>11680</v>
      </c>
      <c r="G27" s="11">
        <v>1</v>
      </c>
      <c r="H27" s="12">
        <v>4000</v>
      </c>
    </row>
    <row r="28" spans="1:8" ht="18" customHeight="1">
      <c r="A28" s="40"/>
      <c r="B28" s="25" t="s">
        <v>35</v>
      </c>
      <c r="C28" s="6">
        <v>1</v>
      </c>
      <c r="D28" s="9">
        <v>10000</v>
      </c>
      <c r="E28" s="11"/>
      <c r="F28" s="12"/>
      <c r="G28" s="11"/>
      <c r="H28" s="12"/>
    </row>
    <row r="29" spans="1:8" ht="18" customHeight="1">
      <c r="A29" s="40"/>
      <c r="B29" s="26" t="s">
        <v>36</v>
      </c>
      <c r="C29" s="6"/>
      <c r="D29" s="9"/>
      <c r="E29" s="6"/>
      <c r="F29" s="9"/>
      <c r="G29" s="6"/>
      <c r="H29" s="9"/>
    </row>
    <row r="30" spans="1:8" ht="18" customHeight="1">
      <c r="A30" s="40"/>
      <c r="B30" s="26" t="s">
        <v>37</v>
      </c>
      <c r="C30" s="6"/>
      <c r="D30" s="9"/>
      <c r="E30" s="6"/>
      <c r="F30" s="9"/>
      <c r="G30" s="6"/>
      <c r="H30" s="9"/>
    </row>
    <row r="31" spans="1:8" ht="18" customHeight="1">
      <c r="A31" s="41"/>
      <c r="B31" s="19" t="s">
        <v>12</v>
      </c>
      <c r="C31" s="20">
        <f aca="true" t="shared" si="2" ref="C31:H31">SUM(C20:C30)</f>
        <v>31</v>
      </c>
      <c r="D31" s="21">
        <f t="shared" si="2"/>
        <v>208305</v>
      </c>
      <c r="E31" s="20">
        <f t="shared" si="2"/>
        <v>35</v>
      </c>
      <c r="F31" s="21">
        <f t="shared" si="2"/>
        <v>312206</v>
      </c>
      <c r="G31" s="20">
        <f t="shared" si="2"/>
        <v>30</v>
      </c>
      <c r="H31" s="21">
        <f t="shared" si="2"/>
        <v>200798</v>
      </c>
    </row>
    <row r="32" spans="1:8" ht="18" customHeight="1">
      <c r="A32" s="39" t="s">
        <v>9</v>
      </c>
      <c r="B32" s="25" t="s">
        <v>38</v>
      </c>
      <c r="C32" s="6">
        <v>3</v>
      </c>
      <c r="D32" s="9">
        <v>29350</v>
      </c>
      <c r="E32" s="6"/>
      <c r="F32" s="9"/>
      <c r="G32" s="6"/>
      <c r="H32" s="9"/>
    </row>
    <row r="33" spans="1:8" ht="18" customHeight="1">
      <c r="A33" s="40"/>
      <c r="B33" s="25" t="s">
        <v>39</v>
      </c>
      <c r="C33" s="6"/>
      <c r="D33" s="9"/>
      <c r="E33" s="6"/>
      <c r="F33" s="9"/>
      <c r="G33" s="6"/>
      <c r="H33" s="9"/>
    </row>
    <row r="34" spans="1:8" ht="18" customHeight="1">
      <c r="A34" s="41"/>
      <c r="B34" s="19" t="s">
        <v>12</v>
      </c>
      <c r="C34" s="20">
        <f aca="true" t="shared" si="3" ref="C34:H34">SUM(C32:C33)</f>
        <v>3</v>
      </c>
      <c r="D34" s="21">
        <f t="shared" si="3"/>
        <v>29350</v>
      </c>
      <c r="E34" s="20">
        <f t="shared" si="3"/>
        <v>0</v>
      </c>
      <c r="F34" s="21">
        <f t="shared" si="3"/>
        <v>0</v>
      </c>
      <c r="G34" s="20">
        <f t="shared" si="3"/>
        <v>0</v>
      </c>
      <c r="H34" s="21">
        <f t="shared" si="3"/>
        <v>0</v>
      </c>
    </row>
    <row r="35" spans="1:8" ht="18" customHeight="1">
      <c r="A35" s="39" t="s">
        <v>2</v>
      </c>
      <c r="B35" s="25" t="s">
        <v>40</v>
      </c>
      <c r="C35" s="6">
        <v>3</v>
      </c>
      <c r="D35" s="9">
        <v>22103</v>
      </c>
      <c r="E35" s="11">
        <v>6</v>
      </c>
      <c r="F35" s="12">
        <v>41424</v>
      </c>
      <c r="G35" s="11">
        <v>3</v>
      </c>
      <c r="H35" s="12">
        <v>9076</v>
      </c>
    </row>
    <row r="36" spans="1:8" ht="18" customHeight="1">
      <c r="A36" s="54"/>
      <c r="B36" s="25" t="s">
        <v>41</v>
      </c>
      <c r="C36" s="6">
        <v>10</v>
      </c>
      <c r="D36" s="9">
        <v>50973</v>
      </c>
      <c r="E36" s="11">
        <v>18</v>
      </c>
      <c r="F36" s="12">
        <v>131609</v>
      </c>
      <c r="G36" s="11">
        <v>17</v>
      </c>
      <c r="H36" s="12">
        <v>124103</v>
      </c>
    </row>
    <row r="37" spans="1:8" ht="18" customHeight="1">
      <c r="A37" s="54"/>
      <c r="B37" s="25" t="s">
        <v>42</v>
      </c>
      <c r="C37" s="6">
        <v>8</v>
      </c>
      <c r="D37" s="9">
        <v>70582</v>
      </c>
      <c r="E37" s="11">
        <v>15</v>
      </c>
      <c r="F37" s="12">
        <v>159403</v>
      </c>
      <c r="G37" s="11">
        <v>10</v>
      </c>
      <c r="H37" s="12">
        <v>66351</v>
      </c>
    </row>
    <row r="38" spans="1:8" ht="18" customHeight="1">
      <c r="A38" s="54"/>
      <c r="B38" s="25" t="s">
        <v>43</v>
      </c>
      <c r="C38" s="6">
        <v>2</v>
      </c>
      <c r="D38" s="9">
        <v>15595</v>
      </c>
      <c r="E38" s="11">
        <v>1</v>
      </c>
      <c r="F38" s="12">
        <v>2100</v>
      </c>
      <c r="G38" s="11">
        <v>1</v>
      </c>
      <c r="H38" s="12">
        <v>4400</v>
      </c>
    </row>
    <row r="39" spans="1:8" ht="18" customHeight="1">
      <c r="A39" s="54"/>
      <c r="B39" s="25" t="s">
        <v>44</v>
      </c>
      <c r="C39" s="6">
        <v>7</v>
      </c>
      <c r="D39" s="9">
        <v>50044</v>
      </c>
      <c r="E39" s="11">
        <v>15</v>
      </c>
      <c r="F39" s="12">
        <v>109798</v>
      </c>
      <c r="G39" s="11">
        <v>8</v>
      </c>
      <c r="H39" s="12">
        <v>83008</v>
      </c>
    </row>
    <row r="40" spans="1:8" ht="18" customHeight="1">
      <c r="A40" s="54"/>
      <c r="B40" s="25" t="s">
        <v>45</v>
      </c>
      <c r="C40" s="6">
        <v>24</v>
      </c>
      <c r="D40" s="9">
        <v>218671</v>
      </c>
      <c r="E40" s="11">
        <v>45</v>
      </c>
      <c r="F40" s="12">
        <v>429285</v>
      </c>
      <c r="G40" s="11">
        <v>37</v>
      </c>
      <c r="H40" s="12">
        <v>310323</v>
      </c>
    </row>
    <row r="41" spans="1:8" ht="18" customHeight="1">
      <c r="A41" s="54"/>
      <c r="B41" s="25" t="s">
        <v>46</v>
      </c>
      <c r="C41" s="6">
        <v>2</v>
      </c>
      <c r="D41" s="9">
        <v>7634</v>
      </c>
      <c r="E41" s="11">
        <v>3</v>
      </c>
      <c r="F41" s="12">
        <v>24450</v>
      </c>
      <c r="G41" s="11">
        <v>6</v>
      </c>
      <c r="H41" s="12">
        <v>48017</v>
      </c>
    </row>
    <row r="42" spans="1:8" ht="18" customHeight="1">
      <c r="A42" s="54"/>
      <c r="B42" s="25" t="s">
        <v>47</v>
      </c>
      <c r="C42" s="6">
        <v>4</v>
      </c>
      <c r="D42" s="9">
        <v>36016</v>
      </c>
      <c r="E42" s="11">
        <v>4</v>
      </c>
      <c r="F42" s="12">
        <v>26358</v>
      </c>
      <c r="G42" s="11">
        <v>3</v>
      </c>
      <c r="H42" s="12">
        <v>17798</v>
      </c>
    </row>
    <row r="43" spans="1:8" ht="18" customHeight="1">
      <c r="A43" s="54"/>
      <c r="B43" s="25" t="s">
        <v>48</v>
      </c>
      <c r="C43" s="6"/>
      <c r="D43" s="9"/>
      <c r="E43" s="11">
        <v>6</v>
      </c>
      <c r="F43" s="12">
        <v>53578</v>
      </c>
      <c r="G43" s="11">
        <v>8</v>
      </c>
      <c r="H43" s="12">
        <v>63691</v>
      </c>
    </row>
    <row r="44" spans="1:8" ht="18" customHeight="1">
      <c r="A44" s="54"/>
      <c r="B44" s="25" t="s">
        <v>49</v>
      </c>
      <c r="C44" s="6"/>
      <c r="D44" s="9"/>
      <c r="E44" s="6"/>
      <c r="F44" s="9"/>
      <c r="G44" s="6"/>
      <c r="H44" s="9"/>
    </row>
    <row r="45" spans="1:8" ht="18" customHeight="1">
      <c r="A45" s="54"/>
      <c r="B45" s="25" t="s">
        <v>92</v>
      </c>
      <c r="C45" s="6"/>
      <c r="D45" s="9"/>
      <c r="E45" s="6"/>
      <c r="F45" s="9"/>
      <c r="G45" s="6"/>
      <c r="H45" s="9"/>
    </row>
    <row r="46" spans="1:8" ht="18" customHeight="1">
      <c r="A46" s="55"/>
      <c r="B46" s="19" t="s">
        <v>12</v>
      </c>
      <c r="C46" s="20">
        <f aca="true" t="shared" si="4" ref="C46:H46">SUM(C35:C45)</f>
        <v>60</v>
      </c>
      <c r="D46" s="21">
        <f t="shared" si="4"/>
        <v>471618</v>
      </c>
      <c r="E46" s="20">
        <f t="shared" si="4"/>
        <v>113</v>
      </c>
      <c r="F46" s="21">
        <f t="shared" si="4"/>
        <v>978005</v>
      </c>
      <c r="G46" s="20">
        <f t="shared" si="4"/>
        <v>93</v>
      </c>
      <c r="H46" s="21">
        <f t="shared" si="4"/>
        <v>726767</v>
      </c>
    </row>
    <row r="47" spans="1:8" ht="18" customHeight="1">
      <c r="A47" s="39" t="s">
        <v>59</v>
      </c>
      <c r="B47" s="25" t="s">
        <v>50</v>
      </c>
      <c r="C47" s="6">
        <v>2</v>
      </c>
      <c r="D47" s="9">
        <v>24000</v>
      </c>
      <c r="E47" s="6">
        <v>3</v>
      </c>
      <c r="F47" s="9">
        <v>17500</v>
      </c>
      <c r="G47" s="11">
        <v>2</v>
      </c>
      <c r="H47" s="12">
        <v>23000</v>
      </c>
    </row>
    <row r="48" spans="1:8" ht="18" customHeight="1">
      <c r="A48" s="40"/>
      <c r="B48" s="25" t="s">
        <v>51</v>
      </c>
      <c r="C48" s="6"/>
      <c r="D48" s="9"/>
      <c r="E48" s="6"/>
      <c r="F48" s="9"/>
      <c r="G48" s="11"/>
      <c r="H48" s="9"/>
    </row>
    <row r="49" spans="1:8" ht="18" customHeight="1">
      <c r="A49" s="40"/>
      <c r="B49" s="25" t="s">
        <v>52</v>
      </c>
      <c r="C49" s="6"/>
      <c r="D49" s="9"/>
      <c r="E49" s="6"/>
      <c r="F49" s="9"/>
      <c r="G49" s="11"/>
      <c r="H49" s="9"/>
    </row>
    <row r="50" spans="1:8" ht="18" customHeight="1">
      <c r="A50" s="40"/>
      <c r="B50" s="25" t="s">
        <v>53</v>
      </c>
      <c r="C50" s="6"/>
      <c r="D50" s="9"/>
      <c r="E50" s="6"/>
      <c r="F50" s="9"/>
      <c r="G50" s="11">
        <v>1</v>
      </c>
      <c r="H50" s="9">
        <v>15000</v>
      </c>
    </row>
    <row r="51" spans="1:8" ht="18" customHeight="1">
      <c r="A51" s="40"/>
      <c r="B51" s="25" t="s">
        <v>54</v>
      </c>
      <c r="C51" s="6"/>
      <c r="D51" s="9"/>
      <c r="E51" s="6"/>
      <c r="F51" s="9"/>
      <c r="G51" s="11">
        <v>1</v>
      </c>
      <c r="H51" s="9">
        <v>10000</v>
      </c>
    </row>
    <row r="52" spans="1:8" ht="18" customHeight="1">
      <c r="A52" s="40"/>
      <c r="B52" s="25" t="s">
        <v>55</v>
      </c>
      <c r="C52" s="6"/>
      <c r="D52" s="9"/>
      <c r="E52" s="6"/>
      <c r="F52" s="9"/>
      <c r="G52" s="11"/>
      <c r="H52" s="9"/>
    </row>
    <row r="53" spans="1:8" ht="18" customHeight="1">
      <c r="A53" s="40"/>
      <c r="B53" s="25" t="s">
        <v>56</v>
      </c>
      <c r="C53" s="6">
        <v>1</v>
      </c>
      <c r="D53" s="9">
        <v>20000</v>
      </c>
      <c r="E53" s="6">
        <v>3</v>
      </c>
      <c r="F53" s="9">
        <v>29903</v>
      </c>
      <c r="G53" s="11">
        <v>1</v>
      </c>
      <c r="H53" s="12">
        <v>20000</v>
      </c>
    </row>
    <row r="54" spans="1:8" ht="18" customHeight="1">
      <c r="A54" s="40"/>
      <c r="B54" s="25" t="s">
        <v>57</v>
      </c>
      <c r="C54" s="6"/>
      <c r="D54" s="9"/>
      <c r="E54" s="6"/>
      <c r="F54" s="9"/>
      <c r="G54" s="11"/>
      <c r="H54" s="12"/>
    </row>
    <row r="55" spans="1:8" ht="18" customHeight="1">
      <c r="A55" s="40"/>
      <c r="B55" s="25" t="s">
        <v>58</v>
      </c>
      <c r="C55" s="6"/>
      <c r="D55" s="9"/>
      <c r="E55" s="6">
        <v>1</v>
      </c>
      <c r="F55" s="9">
        <v>19944</v>
      </c>
      <c r="G55" s="11"/>
      <c r="H55" s="12"/>
    </row>
    <row r="56" spans="1:8" ht="18" customHeight="1">
      <c r="A56" s="41"/>
      <c r="B56" s="19" t="s">
        <v>12</v>
      </c>
      <c r="C56" s="20">
        <f aca="true" t="shared" si="5" ref="C56:H56">SUM(C47:C55)</f>
        <v>3</v>
      </c>
      <c r="D56" s="21">
        <f t="shared" si="5"/>
        <v>44000</v>
      </c>
      <c r="E56" s="20">
        <f t="shared" si="5"/>
        <v>7</v>
      </c>
      <c r="F56" s="21">
        <f t="shared" si="5"/>
        <v>67347</v>
      </c>
      <c r="G56" s="20">
        <f t="shared" si="5"/>
        <v>5</v>
      </c>
      <c r="H56" s="21">
        <f t="shared" si="5"/>
        <v>68000</v>
      </c>
    </row>
    <row r="57" spans="1:8" ht="18" customHeight="1">
      <c r="A57" s="39" t="s">
        <v>60</v>
      </c>
      <c r="B57" s="25" t="s">
        <v>63</v>
      </c>
      <c r="C57" s="6"/>
      <c r="D57" s="9"/>
      <c r="E57" s="6">
        <v>1</v>
      </c>
      <c r="F57" s="9">
        <v>6000</v>
      </c>
      <c r="G57" s="37">
        <v>3</v>
      </c>
      <c r="H57" s="12">
        <v>13575</v>
      </c>
    </row>
    <row r="58" spans="1:8" ht="18" customHeight="1">
      <c r="A58" s="40"/>
      <c r="B58" s="25" t="s">
        <v>64</v>
      </c>
      <c r="C58" s="6">
        <v>1</v>
      </c>
      <c r="D58" s="9">
        <v>15667</v>
      </c>
      <c r="E58" s="6">
        <v>4</v>
      </c>
      <c r="F58" s="12">
        <v>40000</v>
      </c>
      <c r="G58" s="37">
        <v>1</v>
      </c>
      <c r="H58" s="12">
        <v>20000</v>
      </c>
    </row>
    <row r="59" spans="1:8" ht="18" customHeight="1">
      <c r="A59" s="40"/>
      <c r="B59" s="25" t="s">
        <v>65</v>
      </c>
      <c r="C59" s="6"/>
      <c r="D59" s="9"/>
      <c r="E59" s="6"/>
      <c r="F59" s="9"/>
      <c r="G59" s="37">
        <v>1</v>
      </c>
      <c r="H59" s="12">
        <v>6500</v>
      </c>
    </row>
    <row r="60" spans="1:8" ht="18" customHeight="1">
      <c r="A60" s="40"/>
      <c r="B60" s="25" t="s">
        <v>66</v>
      </c>
      <c r="C60" s="6"/>
      <c r="D60" s="9"/>
      <c r="E60" s="6"/>
      <c r="F60" s="9"/>
      <c r="G60" s="37"/>
      <c r="H60" s="15"/>
    </row>
    <row r="61" spans="1:8" ht="18" customHeight="1">
      <c r="A61" s="40"/>
      <c r="B61" s="25" t="s">
        <v>67</v>
      </c>
      <c r="C61" s="6"/>
      <c r="D61" s="9"/>
      <c r="E61" s="6"/>
      <c r="F61" s="9"/>
      <c r="G61" s="37"/>
      <c r="H61" s="15"/>
    </row>
    <row r="62" spans="1:8" ht="18" customHeight="1">
      <c r="A62" s="41"/>
      <c r="B62" s="19" t="s">
        <v>12</v>
      </c>
      <c r="C62" s="20">
        <f aca="true" t="shared" si="6" ref="C62:H62">SUM(C57:C61)</f>
        <v>1</v>
      </c>
      <c r="D62" s="21">
        <f t="shared" si="6"/>
        <v>15667</v>
      </c>
      <c r="E62" s="20">
        <f t="shared" si="6"/>
        <v>5</v>
      </c>
      <c r="F62" s="21">
        <f t="shared" si="6"/>
        <v>46000</v>
      </c>
      <c r="G62" s="38">
        <f t="shared" si="6"/>
        <v>5</v>
      </c>
      <c r="H62" s="21">
        <f t="shared" si="6"/>
        <v>40075</v>
      </c>
    </row>
    <row r="63" spans="1:8" ht="18" customHeight="1">
      <c r="A63" s="39" t="s">
        <v>61</v>
      </c>
      <c r="B63" s="25" t="s">
        <v>68</v>
      </c>
      <c r="C63" s="6"/>
      <c r="D63" s="9"/>
      <c r="E63" s="6"/>
      <c r="F63" s="9"/>
      <c r="G63" s="6"/>
      <c r="H63" s="9"/>
    </row>
    <row r="64" spans="1:8" ht="18" customHeight="1">
      <c r="A64" s="40"/>
      <c r="B64" s="25" t="s">
        <v>69</v>
      </c>
      <c r="C64" s="6">
        <v>3</v>
      </c>
      <c r="D64" s="9">
        <v>45000</v>
      </c>
      <c r="E64" s="6">
        <v>2</v>
      </c>
      <c r="F64" s="9">
        <v>40000</v>
      </c>
      <c r="G64" s="11"/>
      <c r="H64" s="12"/>
    </row>
    <row r="65" spans="1:8" ht="18" customHeight="1">
      <c r="A65" s="40"/>
      <c r="B65" s="25" t="s">
        <v>70</v>
      </c>
      <c r="C65" s="6">
        <v>1</v>
      </c>
      <c r="D65" s="9">
        <v>4400</v>
      </c>
      <c r="E65" s="6"/>
      <c r="F65" s="9"/>
      <c r="G65" s="6"/>
      <c r="H65" s="9"/>
    </row>
    <row r="66" spans="1:8" ht="18" customHeight="1">
      <c r="A66" s="41"/>
      <c r="B66" s="19" t="s">
        <v>12</v>
      </c>
      <c r="C66" s="20">
        <f aca="true" t="shared" si="7" ref="C66:H66">SUM(C63:C65)</f>
        <v>4</v>
      </c>
      <c r="D66" s="21">
        <f t="shared" si="7"/>
        <v>49400</v>
      </c>
      <c r="E66" s="20">
        <f t="shared" si="7"/>
        <v>2</v>
      </c>
      <c r="F66" s="21">
        <f t="shared" si="7"/>
        <v>40000</v>
      </c>
      <c r="G66" s="20">
        <f t="shared" si="7"/>
        <v>0</v>
      </c>
      <c r="H66" s="21">
        <f t="shared" si="7"/>
        <v>0</v>
      </c>
    </row>
    <row r="67" spans="1:8" ht="18" customHeight="1">
      <c r="A67" s="39" t="s">
        <v>62</v>
      </c>
      <c r="B67" s="25" t="s">
        <v>71</v>
      </c>
      <c r="C67" s="6">
        <v>4</v>
      </c>
      <c r="D67" s="9">
        <v>20000</v>
      </c>
      <c r="E67" s="6">
        <v>3</v>
      </c>
      <c r="F67" s="9">
        <v>20438</v>
      </c>
      <c r="G67" s="11">
        <v>6</v>
      </c>
      <c r="H67" s="12">
        <v>48230</v>
      </c>
    </row>
    <row r="68" spans="1:8" ht="18" customHeight="1">
      <c r="A68" s="40"/>
      <c r="B68" s="25" t="s">
        <v>72</v>
      </c>
      <c r="C68" s="6"/>
      <c r="D68" s="9"/>
      <c r="E68" s="6"/>
      <c r="F68" s="9"/>
      <c r="G68" s="6"/>
      <c r="H68" s="9"/>
    </row>
    <row r="69" spans="1:8" ht="18" customHeight="1">
      <c r="A69" s="40"/>
      <c r="B69" s="25" t="s">
        <v>73</v>
      </c>
      <c r="C69" s="6"/>
      <c r="D69" s="9"/>
      <c r="E69" s="6"/>
      <c r="F69" s="9"/>
      <c r="G69" s="6">
        <v>1</v>
      </c>
      <c r="H69" s="9">
        <v>10402</v>
      </c>
    </row>
    <row r="70" spans="1:8" ht="18" customHeight="1">
      <c r="A70" s="40"/>
      <c r="B70" s="25" t="s">
        <v>74</v>
      </c>
      <c r="C70" s="6">
        <v>2</v>
      </c>
      <c r="D70" s="9">
        <v>17556</v>
      </c>
      <c r="E70" s="6">
        <v>1</v>
      </c>
      <c r="F70" s="9">
        <v>19800</v>
      </c>
      <c r="G70" s="11">
        <v>1</v>
      </c>
      <c r="H70" s="12">
        <v>11702</v>
      </c>
    </row>
    <row r="71" spans="1:8" ht="18" customHeight="1">
      <c r="A71" s="40"/>
      <c r="B71" s="25" t="s">
        <v>75</v>
      </c>
      <c r="C71" s="6"/>
      <c r="D71" s="9"/>
      <c r="E71" s="6"/>
      <c r="F71" s="9"/>
      <c r="G71" s="6"/>
      <c r="H71" s="9"/>
    </row>
    <row r="72" spans="1:8" ht="18" customHeight="1">
      <c r="A72" s="41"/>
      <c r="B72" s="19" t="s">
        <v>12</v>
      </c>
      <c r="C72" s="20">
        <f aca="true" t="shared" si="8" ref="C72:H72">SUM(C67:C71)</f>
        <v>6</v>
      </c>
      <c r="D72" s="21">
        <f t="shared" si="8"/>
        <v>37556</v>
      </c>
      <c r="E72" s="20">
        <f t="shared" si="8"/>
        <v>4</v>
      </c>
      <c r="F72" s="21">
        <f t="shared" si="8"/>
        <v>40238</v>
      </c>
      <c r="G72" s="20">
        <f t="shared" si="8"/>
        <v>8</v>
      </c>
      <c r="H72" s="21">
        <f t="shared" si="8"/>
        <v>70334</v>
      </c>
    </row>
    <row r="73" spans="1:8" ht="18" customHeight="1">
      <c r="A73" s="42" t="s">
        <v>13</v>
      </c>
      <c r="B73" s="28" t="s">
        <v>76</v>
      </c>
      <c r="C73" s="23">
        <v>2</v>
      </c>
      <c r="D73" s="24">
        <v>19000</v>
      </c>
      <c r="E73" s="23">
        <v>3</v>
      </c>
      <c r="F73" s="24">
        <v>29000</v>
      </c>
      <c r="G73" s="23">
        <v>3</v>
      </c>
      <c r="H73" s="24">
        <v>31101</v>
      </c>
    </row>
    <row r="74" spans="1:8" ht="18" customHeight="1">
      <c r="A74" s="43"/>
      <c r="B74" s="28" t="s">
        <v>77</v>
      </c>
      <c r="C74" s="23">
        <v>6</v>
      </c>
      <c r="D74" s="24">
        <v>80000</v>
      </c>
      <c r="E74" s="23">
        <v>4</v>
      </c>
      <c r="F74" s="24">
        <v>58000</v>
      </c>
      <c r="G74" s="23">
        <v>2</v>
      </c>
      <c r="H74" s="24">
        <v>30000</v>
      </c>
    </row>
    <row r="75" spans="1:8" ht="18" customHeight="1">
      <c r="A75" s="43"/>
      <c r="B75" s="27" t="s">
        <v>79</v>
      </c>
      <c r="C75" s="23"/>
      <c r="D75" s="24"/>
      <c r="E75" s="23"/>
      <c r="F75" s="24"/>
      <c r="G75" s="23"/>
      <c r="H75" s="24"/>
    </row>
    <row r="76" spans="1:8" ht="18" customHeight="1">
      <c r="A76" s="43"/>
      <c r="B76" s="27" t="s">
        <v>80</v>
      </c>
      <c r="C76" s="23"/>
      <c r="D76" s="24"/>
      <c r="E76" s="23"/>
      <c r="F76" s="24"/>
      <c r="G76" s="23"/>
      <c r="H76" s="24"/>
    </row>
    <row r="77" spans="1:8" ht="18" customHeight="1">
      <c r="A77" s="43"/>
      <c r="B77" s="29" t="s">
        <v>78</v>
      </c>
      <c r="C77" s="23"/>
      <c r="D77" s="24"/>
      <c r="E77" s="23"/>
      <c r="F77" s="24"/>
      <c r="G77" s="23"/>
      <c r="H77" s="24"/>
    </row>
    <row r="78" spans="1:8" ht="18" customHeight="1">
      <c r="A78" s="43"/>
      <c r="B78" s="22" t="s">
        <v>3</v>
      </c>
      <c r="C78" s="23"/>
      <c r="D78" s="24"/>
      <c r="E78" s="23"/>
      <c r="F78" s="24"/>
      <c r="G78" s="23"/>
      <c r="H78" s="24"/>
    </row>
    <row r="79" spans="1:8" ht="18" customHeight="1">
      <c r="A79" s="43"/>
      <c r="B79" s="26" t="s">
        <v>81</v>
      </c>
      <c r="C79" s="23"/>
      <c r="D79" s="24"/>
      <c r="E79" s="23"/>
      <c r="F79" s="24"/>
      <c r="G79" s="23"/>
      <c r="H79" s="24"/>
    </row>
    <row r="80" spans="1:8" ht="18" customHeight="1">
      <c r="A80" s="43"/>
      <c r="B80" s="26" t="s">
        <v>82</v>
      </c>
      <c r="C80" s="23"/>
      <c r="D80" s="24"/>
      <c r="E80" s="23"/>
      <c r="F80" s="24"/>
      <c r="G80" s="23"/>
      <c r="H80" s="24"/>
    </row>
    <row r="81" spans="1:8" ht="18" customHeight="1">
      <c r="A81" s="43"/>
      <c r="B81" s="26" t="s">
        <v>83</v>
      </c>
      <c r="C81" s="23"/>
      <c r="D81" s="24"/>
      <c r="E81" s="23"/>
      <c r="F81" s="24"/>
      <c r="G81" s="23"/>
      <c r="H81" s="24"/>
    </row>
    <row r="82" spans="1:8" ht="18" customHeight="1">
      <c r="A82" s="44"/>
      <c r="B82" s="16" t="s">
        <v>12</v>
      </c>
      <c r="C82" s="17">
        <f aca="true" t="shared" si="9" ref="C82:H82">SUM(C73:C81)</f>
        <v>8</v>
      </c>
      <c r="D82" s="18">
        <f t="shared" si="9"/>
        <v>99000</v>
      </c>
      <c r="E82" s="17">
        <f t="shared" si="9"/>
        <v>7</v>
      </c>
      <c r="F82" s="18">
        <f t="shared" si="9"/>
        <v>87000</v>
      </c>
      <c r="G82" s="17">
        <f t="shared" si="9"/>
        <v>5</v>
      </c>
      <c r="H82" s="18">
        <f t="shared" si="9"/>
        <v>61101</v>
      </c>
    </row>
    <row r="83" spans="1:8" ht="18" customHeight="1">
      <c r="A83" s="43" t="s">
        <v>84</v>
      </c>
      <c r="B83" s="22" t="s">
        <v>87</v>
      </c>
      <c r="C83" s="23">
        <v>1</v>
      </c>
      <c r="D83" s="24">
        <v>20000</v>
      </c>
      <c r="E83" s="23">
        <v>1</v>
      </c>
      <c r="F83" s="24">
        <v>20000</v>
      </c>
      <c r="G83" s="23"/>
      <c r="H83" s="24"/>
    </row>
    <row r="84" spans="1:8" ht="18" customHeight="1">
      <c r="A84" s="44"/>
      <c r="B84" s="16" t="s">
        <v>12</v>
      </c>
      <c r="C84" s="17">
        <f aca="true" t="shared" si="10" ref="C84:H84">SUM(C83)</f>
        <v>1</v>
      </c>
      <c r="D84" s="18">
        <f t="shared" si="10"/>
        <v>20000</v>
      </c>
      <c r="E84" s="17">
        <f t="shared" si="10"/>
        <v>1</v>
      </c>
      <c r="F84" s="18">
        <f t="shared" si="10"/>
        <v>20000</v>
      </c>
      <c r="G84" s="17">
        <f t="shared" si="10"/>
        <v>0</v>
      </c>
      <c r="H84" s="18">
        <f t="shared" si="10"/>
        <v>0</v>
      </c>
    </row>
    <row r="85" spans="1:8" ht="24.75" customHeight="1">
      <c r="A85" s="52" t="s">
        <v>88</v>
      </c>
      <c r="B85" s="52"/>
      <c r="C85" s="20">
        <f aca="true" t="shared" si="11" ref="C85:H85">SUM(C84,C82,C72,C66,C62,C56,C46,C34,C31,C19,C13)</f>
        <v>129</v>
      </c>
      <c r="D85" s="21">
        <f t="shared" si="11"/>
        <v>1061682</v>
      </c>
      <c r="E85" s="20">
        <f>SUM(E13+E19+E31+E34+E46+E56+E62+E66+E72+E82+E84)</f>
        <v>190</v>
      </c>
      <c r="F85" s="21">
        <f t="shared" si="11"/>
        <v>1742176</v>
      </c>
      <c r="G85" s="20">
        <f t="shared" si="11"/>
        <v>162</v>
      </c>
      <c r="H85" s="21">
        <f t="shared" si="11"/>
        <v>1315671</v>
      </c>
    </row>
    <row r="86" spans="1:8" ht="18" customHeight="1">
      <c r="A86" s="30" t="s">
        <v>85</v>
      </c>
      <c r="B86" s="31"/>
      <c r="C86" s="31"/>
      <c r="D86" s="32"/>
      <c r="E86" s="31"/>
      <c r="F86" s="32"/>
      <c r="G86" s="33"/>
      <c r="H86" s="34"/>
    </row>
    <row r="87" spans="1:8" ht="18" customHeight="1">
      <c r="A87" s="35" t="s">
        <v>91</v>
      </c>
      <c r="B87" s="31"/>
      <c r="C87" s="31"/>
      <c r="D87" s="32"/>
      <c r="E87" s="31"/>
      <c r="F87" s="32"/>
      <c r="G87" s="33"/>
      <c r="H87" s="34"/>
    </row>
    <row r="88" spans="1:11" s="2" customFormat="1" ht="18" customHeight="1">
      <c r="A88" s="35" t="s">
        <v>86</v>
      </c>
      <c r="D88" s="4"/>
      <c r="F88" s="4"/>
      <c r="G88" s="7"/>
      <c r="H88" s="4"/>
      <c r="I88" s="36"/>
      <c r="J88" s="36"/>
      <c r="K88" s="36"/>
    </row>
  </sheetData>
  <sheetProtection/>
  <mergeCells count="17">
    <mergeCell ref="A85:B85"/>
    <mergeCell ref="A83:A84"/>
    <mergeCell ref="A4:A13"/>
    <mergeCell ref="A14:A19"/>
    <mergeCell ref="A20:A31"/>
    <mergeCell ref="A32:A34"/>
    <mergeCell ref="A35:A46"/>
    <mergeCell ref="A47:A56"/>
    <mergeCell ref="A57:A62"/>
    <mergeCell ref="A63:A66"/>
    <mergeCell ref="A67:A72"/>
    <mergeCell ref="A73:A82"/>
    <mergeCell ref="A1:H1"/>
    <mergeCell ref="C2:D2"/>
    <mergeCell ref="E2:F2"/>
    <mergeCell ref="G2:H2"/>
    <mergeCell ref="A2:B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geOrder="overThenDown" paperSize="9" scale="72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2010-03-03T07:14:25Z</cp:lastPrinted>
  <dcterms:created xsi:type="dcterms:W3CDTF">2007-11-14T12:10:16Z</dcterms:created>
  <dcterms:modified xsi:type="dcterms:W3CDTF">2010-03-15T09:06:50Z</dcterms:modified>
  <cp:category/>
  <cp:version/>
  <cp:contentType/>
  <cp:contentStatus/>
</cp:coreProperties>
</file>